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108" windowWidth="22980" windowHeight="9816" activeTab="1"/>
  </bookViews>
  <sheets>
    <sheet name="Huong dan" sheetId="2" r:id="rId1"/>
    <sheet name="KPI Sale final" sheetId="1" r:id="rId2"/>
  </sheets>
  <externalReferences>
    <externalReference r:id="rId3"/>
  </externalReferences>
  <definedNames>
    <definedName name="_Fill" localSheetId="0" hidden="1">#REF!</definedName>
    <definedName name="_Fill" localSheetId="1" hidden="1">#REF!</definedName>
    <definedName name="_Fill" hidden="1">#REF!</definedName>
    <definedName name="_xlnm._FilterDatabase" localSheetId="1" hidden="1">'KPI Sale final'!$A$5:$AU$14</definedName>
    <definedName name="vertex42_copyright" hidden="1">"© 2018 Vertex42 LLC"</definedName>
    <definedName name="vertex42_id" hidden="1">"work-schedule-with-icons.xlsx"</definedName>
    <definedName name="vertex42_title" hidden="1">"Work Schedule with Icons"</definedName>
  </definedNames>
  <calcPr calcId="144525"/>
</workbook>
</file>

<file path=xl/calcChain.xml><?xml version="1.0" encoding="utf-8"?>
<calcChain xmlns="http://schemas.openxmlformats.org/spreadsheetml/2006/main">
  <c r="E21" i="1" l="1"/>
  <c r="F16" i="1"/>
  <c r="X15" i="1"/>
  <c r="Y15" i="1" s="1"/>
  <c r="Z15" i="1" s="1"/>
  <c r="AA15" i="1" s="1"/>
  <c r="AB15" i="1" s="1"/>
  <c r="E15" i="1"/>
  <c r="Y14" i="1"/>
  <c r="Z14" i="1" s="1"/>
  <c r="AA14" i="1" s="1"/>
  <c r="AB14" i="1" s="1"/>
  <c r="X14" i="1"/>
  <c r="P14" i="1"/>
  <c r="Q14" i="1" s="1"/>
  <c r="I14" i="1"/>
  <c r="E14" i="1"/>
  <c r="X13" i="1"/>
  <c r="Y13" i="1" s="1"/>
  <c r="Z13" i="1" s="1"/>
  <c r="AA13" i="1" s="1"/>
  <c r="AB13" i="1" s="1"/>
  <c r="Q13" i="1"/>
  <c r="E13" i="1"/>
  <c r="X12" i="1"/>
  <c r="Y12" i="1" s="1"/>
  <c r="Z12" i="1" s="1"/>
  <c r="AA12" i="1" s="1"/>
  <c r="AB12" i="1" s="1"/>
  <c r="Q12" i="1"/>
  <c r="X11" i="1"/>
  <c r="Y11" i="1" s="1"/>
  <c r="Z11" i="1" s="1"/>
  <c r="AA11" i="1" s="1"/>
  <c r="AB11" i="1" s="1"/>
  <c r="Q11" i="1"/>
  <c r="E11" i="1"/>
  <c r="X10" i="1"/>
  <c r="Y10" i="1" s="1"/>
  <c r="Z10" i="1" s="1"/>
  <c r="AA10" i="1" s="1"/>
  <c r="AB10" i="1" s="1"/>
  <c r="Q10" i="1"/>
  <c r="I10" i="1"/>
  <c r="Y8" i="1"/>
  <c r="Z8" i="1" s="1"/>
  <c r="AA8" i="1" s="1"/>
  <c r="AB8" i="1" s="1"/>
  <c r="X8" i="1"/>
  <c r="P8" i="1"/>
  <c r="Q8" i="1" s="1"/>
  <c r="Q16" i="1" s="1"/>
  <c r="E8" i="1"/>
  <c r="X7" i="1"/>
  <c r="Y7" i="1" s="1"/>
  <c r="Z7" i="1" s="1"/>
  <c r="AA7" i="1" s="1"/>
  <c r="AB7" i="1" s="1"/>
  <c r="Q7" i="1"/>
  <c r="E7" i="1"/>
  <c r="X6" i="1"/>
  <c r="Y6" i="1" s="1"/>
  <c r="Z6" i="1" s="1"/>
  <c r="AA6" i="1" s="1"/>
  <c r="AB6" i="1" s="1"/>
  <c r="Q6" i="1"/>
  <c r="I6" i="1"/>
  <c r="E6" i="1"/>
  <c r="E16" i="1" s="1"/>
</calcChain>
</file>

<file path=xl/comments1.xml><?xml version="1.0" encoding="utf-8"?>
<comments xmlns="http://schemas.openxmlformats.org/spreadsheetml/2006/main">
  <authors>
    <author>KinhcanLap</author>
    <author>HP</author>
  </authors>
  <commentList>
    <comment ref="G4" authorId="0">
      <text>
        <r>
          <rPr>
            <b/>
            <sz val="8"/>
            <color indexed="81"/>
            <rFont val="Tahoma"/>
            <family val="2"/>
            <charset val="163"/>
          </rPr>
          <t>KinhcanLap:</t>
        </r>
        <r>
          <rPr>
            <sz val="8"/>
            <color indexed="81"/>
            <rFont val="Tahoma"/>
            <family val="2"/>
            <charset val="163"/>
          </rPr>
          <t xml:space="preserve">
Như thế nào là đạt về số lượng, chất lượng, thời gian, chi phí, thời lượng?</t>
        </r>
      </text>
    </comment>
    <comment ref="I5" authorId="1">
      <text>
        <r>
          <rPr>
            <b/>
            <sz val="9"/>
            <color indexed="81"/>
            <rFont val="Tahoma"/>
            <family val="2"/>
          </rPr>
          <t>HP:</t>
        </r>
        <r>
          <rPr>
            <sz val="9"/>
            <color indexed="81"/>
            <rFont val="Tahoma"/>
            <family val="2"/>
          </rPr>
          <t xml:space="preserve">
Nguyên tắc rút KPI:
1. Giữ lại key (quan trọng, tần suất làm nhiều)
2. Giữ lại KPI Smart
3. Rút xuống 8 thước đo
4. Giữ lại thước đo xử lý vấn đề của công việc</t>
        </r>
      </text>
    </comment>
  </commentList>
</comments>
</file>

<file path=xl/sharedStrings.xml><?xml version="1.0" encoding="utf-8"?>
<sst xmlns="http://schemas.openxmlformats.org/spreadsheetml/2006/main" count="127" uniqueCount="99">
  <si>
    <t>BẢNG GIAO MỤC TIÊU HOẠT ĐỘNG TOÀN CÔNG TY NĂM 
(Ban hành theo quyết định số ………./HĐQT ngày ……/……./…………</t>
  </si>
  <si>
    <t>Số:</t>
  </si>
  <si>
    <t>Ngày: ……/……/………</t>
  </si>
  <si>
    <t>Vị trí</t>
  </si>
  <si>
    <t>Sale tour</t>
  </si>
  <si>
    <t>Stt</t>
  </si>
  <si>
    <t>Ký hiệu</t>
  </si>
  <si>
    <t>Mục tiêu bộ phận</t>
  </si>
  <si>
    <t>Trọng số</t>
  </si>
  <si>
    <t>Tiêu chí - thước đo/ tên KPI</t>
  </si>
  <si>
    <t>KPI năm</t>
  </si>
  <si>
    <t>Thước đo, đơn vị tính</t>
  </si>
  <si>
    <t>Tần suất kiểm soát</t>
  </si>
  <si>
    <t>Công cụ đo lường/Nguồn chứng minh</t>
  </si>
  <si>
    <t>Cách tính %HT</t>
  </si>
  <si>
    <t>KPI</t>
  </si>
  <si>
    <t>Hiệu suất</t>
  </si>
  <si>
    <t>5W - 1H</t>
  </si>
  <si>
    <t>Level (KPI theo bậc)</t>
  </si>
  <si>
    <t>PHÂN BỔ MỤC TIÊU THEO THÁNG</t>
  </si>
  <si>
    <t>Nhóm</t>
  </si>
  <si>
    <t>Thành phần</t>
  </si>
  <si>
    <t>Tham chiếu</t>
  </si>
  <si>
    <t>Chỉ tiêu</t>
  </si>
  <si>
    <t>TB tháng</t>
  </si>
  <si>
    <t>KQ</t>
  </si>
  <si>
    <t>%HT</t>
  </si>
  <si>
    <t>Điểm %</t>
  </si>
  <si>
    <t>What</t>
  </si>
  <si>
    <t>Why</t>
  </si>
  <si>
    <t>Where</t>
  </si>
  <si>
    <t>When</t>
  </si>
  <si>
    <t>Who</t>
  </si>
  <si>
    <t>How</t>
  </si>
  <si>
    <t>JD01</t>
  </si>
  <si>
    <t>JD011</t>
  </si>
  <si>
    <t>Tìm kiếm khách hàng</t>
  </si>
  <si>
    <t>Số khách hàng tiềm năng cần tìm trong tháng</t>
  </si>
  <si>
    <t>khách hàng</t>
  </si>
  <si>
    <t>Tháng</t>
  </si>
  <si>
    <t>Báo cáo KD</t>
  </si>
  <si>
    <t>Nếu tìm được 4 khách tiềm năng thì đạt 100%, cứ mỗi khách tăng thêm + 10%, và không tìm được 1 khách theo chỉ tiêu thì - 25%</t>
  </si>
  <si>
    <t>Thước đo</t>
  </si>
  <si>
    <t>Key</t>
  </si>
  <si>
    <t>Dữ liệu</t>
  </si>
  <si>
    <t>Tần suất đánh giá theo tháng</t>
  </si>
  <si>
    <t>Cá nhân tự đánh giá/ quản lý trực tiếp hậu kiểm/ phòng HR hậu kiểm lần 2</t>
  </si>
  <si>
    <t>Đánh giá theo thả nổi</t>
  </si>
  <si>
    <t>JD02</t>
  </si>
  <si>
    <t>JD021</t>
  </si>
  <si>
    <t>Tư vấn bán hàng</t>
  </si>
  <si>
    <t>Số khách được trao đổi trực tiếp</t>
  </si>
  <si>
    <t>JD03</t>
  </si>
  <si>
    <t>JD031</t>
  </si>
  <si>
    <t>Chốt đơn, ký hợp đồng</t>
  </si>
  <si>
    <t>Tổng doanh thu cần có</t>
  </si>
  <si>
    <t>VND</t>
  </si>
  <si>
    <t>KQ/ Chỉ tiêu * 100%</t>
  </si>
  <si>
    <t>JD033</t>
  </si>
  <si>
    <t>Số lượt khách được phục vụ trong năm</t>
  </si>
  <si>
    <t>lượt</t>
  </si>
  <si>
    <t>JD032</t>
  </si>
  <si>
    <t>Số hợp đồng ký được trong tháng</t>
  </si>
  <si>
    <t>hợp đồng</t>
  </si>
  <si>
    <t>JD04</t>
  </si>
  <si>
    <t>JD041</t>
  </si>
  <si>
    <t>Theo dõi khách trong quá trình dịch vụ diễn ra</t>
  </si>
  <si>
    <t>Tổng số khách hàng đang theo và hỗ trợ</t>
  </si>
  <si>
    <t>JD042</t>
  </si>
  <si>
    <t>Số lời khen của khách</t>
  </si>
  <si>
    <t>lời khen</t>
  </si>
  <si>
    <t>JD05</t>
  </si>
  <si>
    <t>JD051</t>
  </si>
  <si>
    <t>Thu hồi công nợ</t>
  </si>
  <si>
    <t>Tỷ lệ nợ quá hạn/ tổng công nợ</t>
  </si>
  <si>
    <t>%</t>
  </si>
  <si>
    <t>JD06</t>
  </si>
  <si>
    <t>JD061</t>
  </si>
  <si>
    <t>Chăm sóc khách sau bán</t>
  </si>
  <si>
    <t>Số lần gọi điện chăm sóc khách</t>
  </si>
  <si>
    <t>lần</t>
  </si>
  <si>
    <t>JD07</t>
  </si>
  <si>
    <t>JD071</t>
  </si>
  <si>
    <t>Hoàn thành công việc của bộ phận</t>
  </si>
  <si>
    <t>Tỷ lệ hoàn thành KPI của trưởng phòng</t>
  </si>
  <si>
    <t>bc Ns</t>
  </si>
  <si>
    <t>Tổng</t>
  </si>
  <si>
    <t>Người tiếp nhận</t>
  </si>
  <si>
    <t>Cách tính thưởng = Điểm % * mức thưởng</t>
  </si>
  <si>
    <t>KPI hành vi</t>
  </si>
  <si>
    <t>Cải tiến công việc</t>
  </si>
  <si>
    <t>Số cải tiến công việc cần có</t>
  </si>
  <si>
    <t>cải tiến</t>
  </si>
  <si>
    <t>BC NS</t>
  </si>
  <si>
    <t>Thúc đẩy văn hóa ham học</t>
  </si>
  <si>
    <t>Số sách cần đọc trong tháng</t>
  </si>
  <si>
    <t>quyển</t>
  </si>
  <si>
    <t>Nguyễn Hùng Cường | Kinhcan24 | Blognhansu.net.vn</t>
  </si>
  <si>
    <t>HƯỚNG DẪN CÁCH XÂY DỰNG KPI</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</si>
</sst>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4" formatCode="_(&quot;$&quot;* #,##0.00_);_(&quot;$&quot;* \(#,##0.00\);_(&quot;$&quot;* &quot;-&quot;??_);_(@_)"/>
    <numFmt numFmtId="43" formatCode="_(* #,##0.00_);_(* \(#,##0.00\);_(* &quot;-&quot;??_);_(@_)"/>
    <numFmt numFmtId="164" formatCode="_ &quot;\&quot;* #,##0_ ;_ &quot;\&quot;* \-#,##0_ ;_ &quot;\&quot;* &quot;-&quot;_ ;_ @_ "/>
    <numFmt numFmtId="165" formatCode="_ &quot;\&quot;* #,##0.00_ ;_ &quot;\&quot;* \-#,##0.00_ ;_ &quot;\&quot;* &quot;-&quot;??_ ;_ @_ "/>
    <numFmt numFmtId="166" formatCode="_ * #,##0_ ;_ * \-#,##0_ ;_ * &quot;-&quot;_ ;_ @_ "/>
    <numFmt numFmtId="167" formatCode="_ * #,##0.00_ ;_ * \-#,##0.00_ ;_ * &quot;-&quot;??_ ;_ @_ "/>
    <numFmt numFmtId="168" formatCode="\$#,##0\ ;\(\$#,##0\)"/>
    <numFmt numFmtId="169" formatCode="_-* #,##0.00\ _₫_-;\-* #,##0.00\ _₫_-;_-* &quot;-&quot;??\ _₫_-;_-@_-"/>
    <numFmt numFmtId="170" formatCode="_-&quot;£&quot;* #,##0.00_-;\-&quot;£&quot;* #,##0.00_-;_-&quot;£&quot;* &quot;-&quot;??_-;_-@_-"/>
    <numFmt numFmtId="171" formatCode="s\t\a\nd\a\rd"/>
    <numFmt numFmtId="172" formatCode="_([$€-2]* #,##0.00_);_([$€-2]* \(#,##0.00\);_([$€-2]* &quot;-&quot;??_)"/>
    <numFmt numFmtId="173" formatCode="&quot;\&quot;#,##0;[Red]&quot;\&quot;&quot;\&quot;\-#,##0"/>
    <numFmt numFmtId="174" formatCode="&quot;\&quot;#,##0.00;[Red]&quot;\&quot;&quot;\&quot;&quot;\&quot;&quot;\&quot;&quot;\&quot;&quot;\&quot;\-#,##0.00"/>
    <numFmt numFmtId="175" formatCode="&quot;\&quot;#,##0.00;[Red]&quot;\&quot;\-#,##0.00"/>
    <numFmt numFmtId="176" formatCode="&quot;\&quot;#,##0;[Red]&quot;\&quot;\-#,##0"/>
  </numFmts>
  <fonts count="84">
    <font>
      <sz val="11"/>
      <color theme="1"/>
      <name val="Calibri"/>
      <family val="2"/>
      <charset val="163"/>
      <scheme val="minor"/>
    </font>
    <font>
      <sz val="11"/>
      <color theme="1"/>
      <name val="Calibri"/>
      <family val="2"/>
      <scheme val="minor"/>
    </font>
    <font>
      <sz val="11"/>
      <color theme="0"/>
      <name val="Calibri"/>
      <family val="2"/>
      <scheme val="minor"/>
    </font>
    <font>
      <sz val="11"/>
      <color theme="1"/>
      <name val="Calibri"/>
      <family val="2"/>
      <charset val="163"/>
      <scheme val="minor"/>
    </font>
    <font>
      <b/>
      <sz val="12"/>
      <color theme="1"/>
      <name val="Times New Roman"/>
      <family val="1"/>
    </font>
    <font>
      <sz val="11"/>
      <name val="Times New Roman"/>
      <family val="1"/>
    </font>
    <font>
      <sz val="12"/>
      <name val="Times New Roman"/>
      <family val="1"/>
    </font>
    <font>
      <sz val="12"/>
      <color theme="1"/>
      <name val="Times New Roman"/>
      <family val="1"/>
    </font>
    <font>
      <sz val="11"/>
      <color theme="1"/>
      <name val="Times New Roman"/>
      <family val="1"/>
    </font>
    <font>
      <b/>
      <sz val="11"/>
      <color theme="1"/>
      <name val="Times New Roman"/>
      <family val="1"/>
    </font>
    <font>
      <sz val="10"/>
      <color theme="1"/>
      <name val="Times New Roman"/>
      <family val="1"/>
    </font>
    <font>
      <b/>
      <sz val="8"/>
      <color indexed="81"/>
      <name val="Tahoma"/>
      <family val="2"/>
      <charset val="163"/>
    </font>
    <font>
      <sz val="8"/>
      <color indexed="81"/>
      <name val="Tahoma"/>
      <family val="2"/>
      <charset val="163"/>
    </font>
    <font>
      <b/>
      <sz val="9"/>
      <color indexed="81"/>
      <name val="Tahoma"/>
      <family val="2"/>
    </font>
    <font>
      <sz val="9"/>
      <color indexed="81"/>
      <name val="Tahoma"/>
      <family val="2"/>
    </font>
    <font>
      <sz val="12"/>
      <name val=".VnTime"/>
      <family val="2"/>
    </font>
    <font>
      <sz val="10"/>
      <name val="Arial"/>
      <family val="2"/>
      <charset val="163"/>
    </font>
    <font>
      <sz val="11"/>
      <color indexed="8"/>
      <name val="ＭＳ Ｐゴシック"/>
      <family val="2"/>
    </font>
    <font>
      <sz val="11"/>
      <color theme="0"/>
      <name val="Calibri"/>
      <family val="2"/>
      <charset val="163"/>
      <scheme val="minor"/>
    </font>
    <font>
      <sz val="11"/>
      <color indexed="9"/>
      <name val="ＭＳ Ｐゴシック"/>
      <family val="2"/>
    </font>
    <font>
      <sz val="12"/>
      <name val="±¼¸²Ã¼"/>
      <family val="3"/>
      <charset val="129"/>
    </font>
    <font>
      <sz val="11"/>
      <color rgb="FF9C0006"/>
      <name val="Calibri"/>
      <family val="2"/>
      <charset val="163"/>
      <scheme val="minor"/>
    </font>
    <font>
      <sz val="12"/>
      <name val="µ¸¿òÃ¼"/>
      <family val="3"/>
      <charset val="129"/>
    </font>
    <font>
      <b/>
      <sz val="11"/>
      <color rgb="FFFA7D00"/>
      <name val="Calibri"/>
      <family val="2"/>
      <charset val="163"/>
      <scheme val="minor"/>
    </font>
    <font>
      <b/>
      <sz val="11"/>
      <color theme="0"/>
      <name val="Calibri"/>
      <family val="2"/>
      <charset val="163"/>
      <scheme val="minor"/>
    </font>
    <font>
      <sz val="11"/>
      <color theme="1"/>
      <name val="Calibri"/>
      <family val="2"/>
      <charset val="128"/>
      <scheme val="minor"/>
    </font>
    <font>
      <sz val="11"/>
      <color indexed="8"/>
      <name val="Arial"/>
      <family val="2"/>
    </font>
    <font>
      <sz val="10"/>
      <color rgb="FF000000"/>
      <name val="Arial"/>
      <family val="2"/>
      <charset val="163"/>
    </font>
    <font>
      <sz val="10"/>
      <name val="Times New Roman"/>
      <family val="1"/>
    </font>
    <font>
      <sz val="10"/>
      <name val="Arial"/>
      <family val="2"/>
    </font>
    <font>
      <sz val="10"/>
      <name val="Verdana"/>
      <family val="2"/>
    </font>
    <font>
      <b/>
      <sz val="11"/>
      <color indexed="63"/>
      <name val="ＭＳ Ｐゴシック"/>
      <family val="2"/>
    </font>
    <font>
      <sz val="11"/>
      <color indexed="62"/>
      <name val="ＭＳ Ｐゴシック"/>
      <family val="2"/>
    </font>
    <font>
      <b/>
      <sz val="15"/>
      <color indexed="56"/>
      <name val="ＭＳ Ｐゴシック"/>
      <family val="2"/>
    </font>
    <font>
      <b/>
      <sz val="13"/>
      <color indexed="56"/>
      <name val="ＭＳ Ｐゴシック"/>
      <family val="2"/>
    </font>
    <font>
      <b/>
      <sz val="11"/>
      <color indexed="56"/>
      <name val="ＭＳ Ｐゴシック"/>
      <family val="2"/>
    </font>
    <font>
      <i/>
      <sz val="11"/>
      <color rgb="FF7F7F7F"/>
      <name val="Calibri"/>
      <family val="2"/>
      <charset val="163"/>
      <scheme val="minor"/>
    </font>
    <font>
      <sz val="11"/>
      <color rgb="FF006100"/>
      <name val="Calibri"/>
      <family val="2"/>
      <charset val="163"/>
      <scheme val="minor"/>
    </font>
    <font>
      <b/>
      <sz val="12"/>
      <name val="Arial"/>
      <family val="2"/>
    </font>
    <font>
      <b/>
      <sz val="15"/>
      <color theme="3"/>
      <name val="Calibri"/>
      <family val="2"/>
      <charset val="163"/>
      <scheme val="minor"/>
    </font>
    <font>
      <b/>
      <sz val="13"/>
      <color theme="3"/>
      <name val="Calibri"/>
      <family val="2"/>
      <charset val="163"/>
      <scheme val="minor"/>
    </font>
    <font>
      <b/>
      <sz val="11"/>
      <color theme="3"/>
      <name val="Calibri"/>
      <family val="2"/>
      <charset val="163"/>
      <scheme val="minor"/>
    </font>
    <font>
      <u/>
      <sz val="10"/>
      <color indexed="12"/>
      <name val=".VnTime"/>
      <family val="2"/>
    </font>
    <font>
      <u/>
      <sz val="10"/>
      <color indexed="12"/>
      <name val="VNI-Times"/>
      <family val="2"/>
    </font>
    <font>
      <u/>
      <sz val="11"/>
      <color theme="10"/>
      <name val="Calibri"/>
      <family val="2"/>
    </font>
    <font>
      <u/>
      <sz val="10"/>
      <color indexed="12"/>
      <name val="VNI-Times"/>
    </font>
    <font>
      <u/>
      <sz val="12"/>
      <color theme="10"/>
      <name val="Times New Roman"/>
      <family val="2"/>
    </font>
    <font>
      <u/>
      <sz val="10"/>
      <color indexed="12"/>
      <name val="Arial"/>
      <family val="2"/>
    </font>
    <font>
      <u/>
      <sz val="10"/>
      <color theme="10"/>
      <name val="Arial"/>
      <family val="2"/>
    </font>
    <font>
      <u/>
      <sz val="11"/>
      <color indexed="12"/>
      <name val="Calibri"/>
      <family val="2"/>
    </font>
    <font>
      <sz val="11"/>
      <color rgb="FF3F3F76"/>
      <name val="Calibri"/>
      <family val="2"/>
      <charset val="163"/>
      <scheme val="minor"/>
    </font>
    <font>
      <b/>
      <sz val="11"/>
      <color indexed="9"/>
      <name val="ＭＳ Ｐゴシック"/>
      <family val="2"/>
    </font>
    <font>
      <sz val="10"/>
      <name val="MS Sans Serif"/>
      <family val="2"/>
    </font>
    <font>
      <sz val="11"/>
      <color rgb="FFFA7D00"/>
      <name val="Calibri"/>
      <family val="2"/>
      <charset val="163"/>
      <scheme val="minor"/>
    </font>
    <font>
      <sz val="11"/>
      <color rgb="FF9C6500"/>
      <name val="Calibri"/>
      <family val="2"/>
      <charset val="163"/>
      <scheme val="minor"/>
    </font>
    <font>
      <sz val="12"/>
      <color theme="1"/>
      <name val="Calibri"/>
      <family val="2"/>
      <scheme val="minor"/>
    </font>
    <font>
      <sz val="12"/>
      <color theme="1"/>
      <name val="Arial"/>
      <family val="2"/>
    </font>
    <font>
      <sz val="11"/>
      <color theme="1"/>
      <name val="Arial"/>
      <family val="2"/>
      <charset val="163"/>
    </font>
    <font>
      <sz val="12"/>
      <color theme="1"/>
      <name val="Times New Roman"/>
      <family val="2"/>
    </font>
    <font>
      <sz val="11"/>
      <color theme="1"/>
      <name val="Arial"/>
      <family val="2"/>
    </font>
    <font>
      <sz val="11"/>
      <name val="ＭＳ Ｐゴシック"/>
      <family val="2"/>
    </font>
    <font>
      <sz val="14"/>
      <name val="Times New Roman"/>
      <family val="1"/>
      <charset val="163"/>
    </font>
    <font>
      <sz val="10"/>
      <color indexed="22"/>
      <name val="Arial"/>
      <family val="2"/>
      <charset val="163"/>
    </font>
    <font>
      <sz val="11"/>
      <color indexed="52"/>
      <name val="ＭＳ Ｐゴシック"/>
      <family val="2"/>
    </font>
    <font>
      <b/>
      <sz val="11"/>
      <color rgb="FF3F3F3F"/>
      <name val="Calibri"/>
      <family val="2"/>
      <charset val="163"/>
      <scheme val="minor"/>
    </font>
    <font>
      <b/>
      <sz val="18"/>
      <color indexed="56"/>
      <name val="ＭＳ Ｐゴシック"/>
      <family val="2"/>
    </font>
    <font>
      <b/>
      <sz val="11"/>
      <color indexed="52"/>
      <name val="ＭＳ Ｐゴシック"/>
      <family val="2"/>
    </font>
    <font>
      <b/>
      <sz val="18"/>
      <color theme="3"/>
      <name val="Cambria"/>
      <family val="2"/>
      <charset val="163"/>
      <scheme val="major"/>
    </font>
    <font>
      <b/>
      <sz val="11"/>
      <color indexed="8"/>
      <name val="ＭＳ Ｐゴシック"/>
      <family val="2"/>
    </font>
    <font>
      <sz val="11"/>
      <color indexed="17"/>
      <name val="ＭＳ Ｐゴシック"/>
      <family val="2"/>
    </font>
    <font>
      <b/>
      <sz val="11"/>
      <color theme="1"/>
      <name val="Calibri"/>
      <family val="2"/>
      <charset val="163"/>
      <scheme val="minor"/>
    </font>
    <font>
      <sz val="11"/>
      <color indexed="60"/>
      <name val="ＭＳ Ｐゴシック"/>
      <family val="2"/>
    </font>
    <font>
      <sz val="11"/>
      <color indexed="10"/>
      <name val="ＭＳ Ｐゴシック"/>
      <family val="2"/>
    </font>
    <font>
      <i/>
      <sz val="11"/>
      <color indexed="23"/>
      <name val="ＭＳ Ｐゴシック"/>
      <family val="2"/>
    </font>
    <font>
      <b/>
      <sz val="10"/>
      <name val="VN AvantGBook"/>
    </font>
    <font>
      <sz val="8"/>
      <name val="VN Helvetica"/>
    </font>
    <font>
      <sz val="11"/>
      <color rgb="FFFF0000"/>
      <name val="Calibri"/>
      <family val="2"/>
      <charset val="163"/>
      <scheme val="minor"/>
    </font>
    <font>
      <sz val="11"/>
      <color indexed="20"/>
      <name val="ＭＳ Ｐゴシック"/>
      <family val="2"/>
    </font>
    <font>
      <sz val="14"/>
      <name val="뼻뮝"/>
      <family val="3"/>
      <charset val="129"/>
    </font>
    <font>
      <sz val="12"/>
      <name val="뼻뮝"/>
      <family val="1"/>
      <charset val="129"/>
    </font>
    <font>
      <sz val="12"/>
      <name val="바탕체"/>
      <family val="1"/>
      <charset val="129"/>
    </font>
    <font>
      <sz val="10"/>
      <name val="굴림체"/>
      <family val="3"/>
      <charset val="129"/>
    </font>
    <font>
      <i/>
      <sz val="11"/>
      <color theme="1"/>
      <name val="Calibri"/>
      <family val="2"/>
      <scheme val="minor"/>
    </font>
    <font>
      <b/>
      <sz val="16"/>
      <color theme="1"/>
      <name val="Calibri"/>
      <family val="2"/>
      <charset val="163"/>
      <scheme val="minor"/>
    </font>
  </fonts>
  <fills count="5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rgb="FFFFFF00"/>
      </patternFill>
    </fill>
    <fill>
      <patternFill patternType="solid">
        <fgColor rgb="FFF2DBDB"/>
        <bgColor rgb="FFF2DBDB"/>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26"/>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theme="0"/>
        <bgColor indexed="64"/>
      </patternFill>
    </fill>
  </fills>
  <borders count="3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medium">
        <color auto="1"/>
      </top>
      <bottom style="medium">
        <color auto="1"/>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s>
  <cellStyleXfs count="232">
    <xf numFmtId="0" fontId="0" fillId="0" borderId="0"/>
    <xf numFmtId="9" fontId="3" fillId="0" borderId="0" applyFont="0" applyFill="0" applyBorder="0" applyAlignment="0" applyProtection="0"/>
    <xf numFmtId="0" fontId="15" fillId="0" borderId="0" applyFill="0"/>
    <xf numFmtId="0" fontId="16" fillId="0" borderId="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17" fillId="36" borderId="0" applyNumberFormat="0" applyBorder="0" applyAlignment="0" applyProtection="0">
      <alignment vertical="center"/>
    </xf>
    <xf numFmtId="0" fontId="17" fillId="37" borderId="0" applyNumberFormat="0" applyBorder="0" applyAlignment="0" applyProtection="0">
      <alignment vertical="center"/>
    </xf>
    <xf numFmtId="0" fontId="17" fillId="38" borderId="0" applyNumberFormat="0" applyBorder="0" applyAlignment="0" applyProtection="0">
      <alignment vertical="center"/>
    </xf>
    <xf numFmtId="0" fontId="17" fillId="39" borderId="0" applyNumberFormat="0" applyBorder="0" applyAlignment="0" applyProtection="0">
      <alignment vertical="center"/>
    </xf>
    <xf numFmtId="0" fontId="17" fillId="40" borderId="0" applyNumberFormat="0" applyBorder="0" applyAlignment="0" applyProtection="0">
      <alignment vertical="center"/>
    </xf>
    <xf numFmtId="0" fontId="17" fillId="41" borderId="0" applyNumberFormat="0" applyBorder="0" applyAlignment="0" applyProtection="0">
      <alignment vertical="center"/>
    </xf>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17" fillId="42" borderId="0" applyNumberFormat="0" applyBorder="0" applyAlignment="0" applyProtection="0">
      <alignment vertical="center"/>
    </xf>
    <xf numFmtId="0" fontId="17" fillId="43" borderId="0" applyNumberFormat="0" applyBorder="0" applyAlignment="0" applyProtection="0">
      <alignment vertical="center"/>
    </xf>
    <xf numFmtId="0" fontId="17" fillId="44" borderId="0" applyNumberFormat="0" applyBorder="0" applyAlignment="0" applyProtection="0">
      <alignment vertical="center"/>
    </xf>
    <xf numFmtId="0" fontId="17" fillId="39" borderId="0" applyNumberFormat="0" applyBorder="0" applyAlignment="0" applyProtection="0">
      <alignment vertical="center"/>
    </xf>
    <xf numFmtId="0" fontId="17" fillId="42" borderId="0" applyNumberFormat="0" applyBorder="0" applyAlignment="0" applyProtection="0">
      <alignment vertical="center"/>
    </xf>
    <xf numFmtId="0" fontId="17" fillId="45" borderId="0" applyNumberFormat="0" applyBorder="0" applyAlignment="0" applyProtection="0">
      <alignment vertical="center"/>
    </xf>
    <xf numFmtId="0" fontId="18" fillId="12"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9" fillId="46" borderId="0" applyNumberFormat="0" applyBorder="0" applyAlignment="0" applyProtection="0">
      <alignment vertical="center"/>
    </xf>
    <xf numFmtId="0" fontId="19" fillId="43" borderId="0" applyNumberFormat="0" applyBorder="0" applyAlignment="0" applyProtection="0">
      <alignment vertical="center"/>
    </xf>
    <xf numFmtId="0" fontId="19" fillId="44" borderId="0" applyNumberFormat="0" applyBorder="0" applyAlignment="0" applyProtection="0">
      <alignment vertical="center"/>
    </xf>
    <xf numFmtId="0" fontId="19" fillId="47" borderId="0" applyNumberFormat="0" applyBorder="0" applyAlignment="0" applyProtection="0">
      <alignment vertical="center"/>
    </xf>
    <xf numFmtId="0" fontId="19" fillId="48" borderId="0" applyNumberFormat="0" applyBorder="0" applyAlignment="0" applyProtection="0">
      <alignment vertical="center"/>
    </xf>
    <xf numFmtId="0" fontId="19" fillId="49" borderId="0" applyNumberFormat="0" applyBorder="0" applyAlignment="0" applyProtection="0">
      <alignment vertical="center"/>
    </xf>
    <xf numFmtId="0" fontId="18" fillId="9" borderId="0" applyNumberFormat="0" applyBorder="0" applyAlignment="0" applyProtection="0"/>
    <xf numFmtId="0" fontId="18" fillId="13" borderId="0" applyNumberFormat="0" applyBorder="0" applyAlignment="0" applyProtection="0"/>
    <xf numFmtId="0" fontId="2" fillId="13" borderId="0" applyNumberFormat="0" applyBorder="0" applyAlignment="0" applyProtection="0"/>
    <xf numFmtId="0" fontId="18" fillId="17" borderId="0" applyNumberFormat="0" applyBorder="0" applyAlignment="0" applyProtection="0"/>
    <xf numFmtId="0" fontId="2" fillId="17"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6" fontId="20" fillId="0" borderId="0" applyFont="0" applyFill="0" applyBorder="0" applyAlignment="0" applyProtection="0"/>
    <xf numFmtId="167" fontId="20" fillId="0" borderId="0" applyFont="0" applyFill="0" applyBorder="0" applyAlignment="0" applyProtection="0"/>
    <xf numFmtId="0" fontId="21" fillId="3" borderId="0" applyNumberFormat="0" applyBorder="0" applyAlignment="0" applyProtection="0"/>
    <xf numFmtId="168" fontId="16" fillId="0" borderId="0" applyFont="0" applyFill="0" applyBorder="0" applyAlignment="0" applyProtection="0"/>
    <xf numFmtId="0" fontId="22" fillId="0" borderId="0"/>
    <xf numFmtId="0" fontId="23" fillId="6" borderId="4" applyNumberFormat="0" applyAlignment="0" applyProtection="0"/>
    <xf numFmtId="0" fontId="24" fillId="7" borderId="7" applyNumberFormat="0" applyAlignment="0" applyProtection="0"/>
    <xf numFmtId="38" fontId="25" fillId="0" borderId="0" applyFont="0" applyFill="0" applyBorder="0" applyAlignment="0" applyProtection="0">
      <alignment vertical="center"/>
    </xf>
    <xf numFmtId="169" fontId="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6" fillId="0" borderId="0" applyFont="0" applyFill="0" applyBorder="0" applyAlignment="0" applyProtection="0"/>
    <xf numFmtId="43" fontId="3" fillId="0" borderId="0" applyFont="0" applyFill="0" applyBorder="0" applyAlignment="0" applyProtection="0"/>
    <xf numFmtId="169" fontId="26"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26" fillId="0" borderId="0" applyFont="0" applyFill="0" applyBorder="0" applyAlignment="0" applyProtection="0"/>
    <xf numFmtId="43" fontId="28" fillId="0" borderId="0" applyFont="0" applyFill="0" applyBorder="0" applyAlignment="0" applyProtection="0"/>
    <xf numFmtId="3" fontId="29" fillId="0" borderId="0" applyFont="0" applyFill="0" applyBorder="0" applyAlignment="0" applyProtection="0"/>
    <xf numFmtId="170" fontId="29" fillId="0" borderId="0" applyFont="0" applyFill="0" applyBorder="0" applyAlignment="0" applyProtection="0"/>
    <xf numFmtId="44" fontId="30" fillId="0" borderId="0" applyFont="0" applyFill="0" applyBorder="0" applyAlignment="0" applyProtection="0"/>
    <xf numFmtId="168" fontId="29" fillId="0" borderId="0" applyFont="0" applyFill="0" applyBorder="0" applyAlignment="0" applyProtection="0"/>
    <xf numFmtId="0" fontId="29" fillId="0" borderId="0" applyFont="0" applyFill="0" applyBorder="0" applyAlignment="0" applyProtection="0"/>
    <xf numFmtId="171" fontId="16" fillId="0" borderId="0" applyFont="0" applyFill="0" applyBorder="0" applyAlignment="0" applyProtection="0"/>
    <xf numFmtId="0" fontId="31" fillId="50" borderId="26" applyNumberFormat="0" applyAlignment="0" applyProtection="0">
      <alignment vertical="center"/>
    </xf>
    <xf numFmtId="0" fontId="32" fillId="41" borderId="27" applyNumberFormat="0" applyAlignment="0" applyProtection="0">
      <alignment vertical="center"/>
    </xf>
    <xf numFmtId="0" fontId="33" fillId="0" borderId="28" applyNumberFormat="0" applyFill="0" applyAlignment="0" applyProtection="0">
      <alignment vertical="center"/>
    </xf>
    <xf numFmtId="0" fontId="34" fillId="0" borderId="29" applyNumberFormat="0" applyFill="0" applyAlignment="0" applyProtection="0">
      <alignment vertical="center"/>
    </xf>
    <xf numFmtId="0" fontId="35" fillId="0" borderId="30" applyNumberFormat="0" applyFill="0" applyAlignment="0" applyProtection="0">
      <alignment vertical="center"/>
    </xf>
    <xf numFmtId="0" fontId="35" fillId="0" borderId="0" applyNumberFormat="0" applyFill="0" applyBorder="0" applyAlignment="0" applyProtection="0">
      <alignment vertical="center"/>
    </xf>
    <xf numFmtId="172" fontId="30" fillId="0" borderId="0" applyFont="0" applyFill="0" applyBorder="0" applyAlignment="0" applyProtection="0"/>
    <xf numFmtId="172" fontId="30" fillId="0" borderId="0" applyFont="0" applyFill="0" applyBorder="0" applyAlignment="0" applyProtection="0"/>
    <xf numFmtId="172" fontId="30" fillId="0" borderId="0" applyFont="0" applyFill="0" applyBorder="0" applyAlignment="0" applyProtection="0"/>
    <xf numFmtId="172" fontId="30" fillId="0" borderId="0" applyFont="0" applyFill="0" applyBorder="0" applyAlignment="0" applyProtection="0"/>
    <xf numFmtId="0" fontId="36" fillId="0" borderId="0" applyNumberFormat="0" applyFill="0" applyBorder="0" applyAlignment="0" applyProtection="0"/>
    <xf numFmtId="2" fontId="16" fillId="0" borderId="0" applyFont="0" applyFill="0" applyBorder="0" applyAlignment="0" applyProtection="0"/>
    <xf numFmtId="2" fontId="29" fillId="0" borderId="0" applyFont="0" applyFill="0" applyBorder="0" applyAlignment="0" applyProtection="0"/>
    <xf numFmtId="0" fontId="29" fillId="51" borderId="31" applyNumberFormat="0" applyFont="0" applyAlignment="0" applyProtection="0">
      <alignment vertical="center"/>
    </xf>
    <xf numFmtId="0" fontId="37" fillId="2" borderId="0" applyNumberFormat="0" applyBorder="0" applyAlignment="0" applyProtection="0"/>
    <xf numFmtId="0" fontId="38" fillId="0" borderId="32" applyNumberFormat="0" applyAlignment="0" applyProtection="0">
      <alignment horizontal="left" vertical="center"/>
    </xf>
    <xf numFmtId="0" fontId="38" fillId="0" borderId="22">
      <alignment horizontal="left" vertical="center"/>
    </xf>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8" fillId="0" borderId="0" applyNumberFormat="0" applyFill="0" applyBorder="0" applyAlignment="0" applyProtection="0"/>
    <xf numFmtId="0" fontId="49" fillId="0" borderId="0" applyNumberFormat="0" applyFill="0" applyBorder="0" applyAlignment="0" applyProtection="0">
      <alignment vertical="top"/>
      <protection locked="0"/>
    </xf>
    <xf numFmtId="0" fontId="50" fillId="5" borderId="4" applyNumberFormat="0" applyAlignment="0" applyProtection="0"/>
    <xf numFmtId="0" fontId="51" fillId="52" borderId="33" applyNumberFormat="0" applyAlignment="0" applyProtection="0">
      <alignment vertical="center"/>
    </xf>
    <xf numFmtId="0" fontId="52" fillId="0" borderId="0"/>
    <xf numFmtId="0" fontId="53" fillId="0" borderId="6" applyNumberFormat="0" applyFill="0" applyAlignment="0" applyProtection="0"/>
    <xf numFmtId="0" fontId="54" fillId="4" borderId="0" applyNumberFormat="0" applyBorder="0" applyAlignment="0" applyProtection="0"/>
    <xf numFmtId="0" fontId="19" fillId="53" borderId="0" applyNumberFormat="0" applyBorder="0" applyAlignment="0" applyProtection="0">
      <alignment vertical="center"/>
    </xf>
    <xf numFmtId="0" fontId="19" fillId="54" borderId="0" applyNumberFormat="0" applyBorder="0" applyAlignment="0" applyProtection="0">
      <alignment vertical="center"/>
    </xf>
    <xf numFmtId="0" fontId="19" fillId="55" borderId="0" applyNumberFormat="0" applyBorder="0" applyAlignment="0" applyProtection="0">
      <alignment vertical="center"/>
    </xf>
    <xf numFmtId="0" fontId="19" fillId="47" borderId="0" applyNumberFormat="0" applyBorder="0" applyAlignment="0" applyProtection="0">
      <alignment vertical="center"/>
    </xf>
    <xf numFmtId="0" fontId="19" fillId="48" borderId="0" applyNumberFormat="0" applyBorder="0" applyAlignment="0" applyProtection="0">
      <alignment vertical="center"/>
    </xf>
    <xf numFmtId="0" fontId="19" fillId="56" borderId="0" applyNumberFormat="0" applyBorder="0" applyAlignment="0" applyProtection="0">
      <alignment vertical="center"/>
    </xf>
    <xf numFmtId="0" fontId="3" fillId="0" borderId="0"/>
    <xf numFmtId="0" fontId="29" fillId="0" borderId="0"/>
    <xf numFmtId="0" fontId="55" fillId="0" borderId="0"/>
    <xf numFmtId="0" fontId="16" fillId="0" borderId="0"/>
    <xf numFmtId="0" fontId="56" fillId="0" borderId="0"/>
    <xf numFmtId="0" fontId="56" fillId="0" borderId="0"/>
    <xf numFmtId="0" fontId="16" fillId="0" borderId="0"/>
    <xf numFmtId="0" fontId="57" fillId="0" borderId="0"/>
    <xf numFmtId="0" fontId="27" fillId="0" borderId="0"/>
    <xf numFmtId="0" fontId="16" fillId="0" borderId="0"/>
    <xf numFmtId="0" fontId="16" fillId="0" borderId="0"/>
    <xf numFmtId="0" fontId="1" fillId="0" borderId="0"/>
    <xf numFmtId="0" fontId="29" fillId="0" borderId="0"/>
    <xf numFmtId="0" fontId="1" fillId="0" borderId="0"/>
    <xf numFmtId="0" fontId="1" fillId="0" borderId="0"/>
    <xf numFmtId="0" fontId="1" fillId="0" borderId="0"/>
    <xf numFmtId="0" fontId="1" fillId="0" borderId="0"/>
    <xf numFmtId="0" fontId="3" fillId="0" borderId="0"/>
    <xf numFmtId="0" fontId="29" fillId="0" borderId="0"/>
    <xf numFmtId="0" fontId="3" fillId="0" borderId="0"/>
    <xf numFmtId="0" fontId="16" fillId="0" borderId="0"/>
    <xf numFmtId="0" fontId="58" fillId="0" borderId="0"/>
    <xf numFmtId="0" fontId="1" fillId="0" borderId="0"/>
    <xf numFmtId="0" fontId="1" fillId="0" borderId="0"/>
    <xf numFmtId="0" fontId="1" fillId="0" borderId="0"/>
    <xf numFmtId="0" fontId="59" fillId="0" borderId="0"/>
    <xf numFmtId="0" fontId="26" fillId="0" borderId="0"/>
    <xf numFmtId="0" fontId="1" fillId="0" borderId="0"/>
    <xf numFmtId="0" fontId="1" fillId="0" borderId="0"/>
    <xf numFmtId="0" fontId="1" fillId="0" borderId="0"/>
    <xf numFmtId="0" fontId="1" fillId="0" borderId="0"/>
    <xf numFmtId="0" fontId="1" fillId="0" borderId="0"/>
    <xf numFmtId="0" fontId="59" fillId="0" borderId="0"/>
    <xf numFmtId="0" fontId="16" fillId="0" borderId="0"/>
    <xf numFmtId="0" fontId="29" fillId="0" borderId="0"/>
    <xf numFmtId="0" fontId="16" fillId="0" borderId="0"/>
    <xf numFmtId="0" fontId="29" fillId="0" borderId="0"/>
    <xf numFmtId="0" fontId="29" fillId="0" borderId="0"/>
    <xf numFmtId="0" fontId="29" fillId="0" borderId="0"/>
    <xf numFmtId="0" fontId="29" fillId="0" borderId="0"/>
    <xf numFmtId="0" fontId="29" fillId="0" borderId="0"/>
    <xf numFmtId="0" fontId="26" fillId="0" borderId="0"/>
    <xf numFmtId="0" fontId="59" fillId="0" borderId="0"/>
    <xf numFmtId="0" fontId="59" fillId="0" borderId="0"/>
    <xf numFmtId="0" fontId="55" fillId="0" borderId="0"/>
    <xf numFmtId="0" fontId="29" fillId="0" borderId="0"/>
    <xf numFmtId="0" fontId="1" fillId="0" borderId="0"/>
    <xf numFmtId="0" fontId="1" fillId="0" borderId="0"/>
    <xf numFmtId="0" fontId="26" fillId="0" borderId="0"/>
    <xf numFmtId="0" fontId="16" fillId="0" borderId="0"/>
    <xf numFmtId="0" fontId="3" fillId="0" borderId="0"/>
    <xf numFmtId="0" fontId="29" fillId="0" borderId="0"/>
    <xf numFmtId="0" fontId="29" fillId="0" borderId="0"/>
    <xf numFmtId="0" fontId="16" fillId="0" borderId="0"/>
    <xf numFmtId="0" fontId="27" fillId="0" borderId="0"/>
    <xf numFmtId="0" fontId="1" fillId="0" borderId="0"/>
    <xf numFmtId="0" fontId="60" fillId="0" borderId="0">
      <alignment vertical="center"/>
    </xf>
    <xf numFmtId="0" fontId="1" fillId="0" borderId="0"/>
    <xf numFmtId="0" fontId="3" fillId="0" borderId="0"/>
    <xf numFmtId="0" fontId="29" fillId="0" borderId="0"/>
    <xf numFmtId="0" fontId="1" fillId="0" borderId="0"/>
    <xf numFmtId="0" fontId="1" fillId="0" borderId="0"/>
    <xf numFmtId="0" fontId="58" fillId="0" borderId="0"/>
    <xf numFmtId="0" fontId="3" fillId="0" borderId="0"/>
    <xf numFmtId="0" fontId="61" fillId="0" borderId="0"/>
    <xf numFmtId="171" fontId="16" fillId="0" borderId="0"/>
    <xf numFmtId="0" fontId="29" fillId="0" borderId="0"/>
    <xf numFmtId="171" fontId="62" fillId="0" borderId="0"/>
    <xf numFmtId="0" fontId="3" fillId="8" borderId="8" applyNumberFormat="0" applyFont="0" applyAlignment="0" applyProtection="0"/>
    <xf numFmtId="0" fontId="63" fillId="0" borderId="34" applyNumberFormat="0" applyFill="0" applyAlignment="0" applyProtection="0">
      <alignment vertical="center"/>
    </xf>
    <xf numFmtId="0" fontId="64" fillId="6" borderId="5"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3" fillId="0" borderId="0" applyFont="0" applyFill="0" applyBorder="0" applyAlignment="0" applyProtection="0"/>
    <xf numFmtId="3" fontId="16" fillId="0" borderId="0" applyFont="0" applyFill="0" applyBorder="0" applyAlignment="0" applyProtection="0"/>
    <xf numFmtId="0" fontId="26" fillId="0" borderId="0"/>
    <xf numFmtId="0" fontId="26" fillId="0" borderId="0" applyFill="0"/>
    <xf numFmtId="0" fontId="65" fillId="0" borderId="0" applyNumberFormat="0" applyFill="0" applyBorder="0" applyAlignment="0" applyProtection="0">
      <alignment vertical="center"/>
    </xf>
    <xf numFmtId="0" fontId="66" fillId="50" borderId="27" applyNumberFormat="0" applyAlignment="0" applyProtection="0">
      <alignment vertical="center"/>
    </xf>
    <xf numFmtId="0" fontId="67" fillId="0" borderId="0" applyNumberFormat="0" applyFill="0" applyBorder="0" applyAlignment="0" applyProtection="0"/>
    <xf numFmtId="0" fontId="68" fillId="0" borderId="35" applyNumberFormat="0" applyFill="0" applyAlignment="0" applyProtection="0">
      <alignment vertical="center"/>
    </xf>
    <xf numFmtId="0" fontId="69" fillId="38" borderId="0" applyNumberFormat="0" applyBorder="0" applyAlignment="0" applyProtection="0">
      <alignment vertical="center"/>
    </xf>
    <xf numFmtId="0" fontId="70" fillId="0" borderId="9" applyNumberFormat="0" applyFill="0" applyAlignment="0" applyProtection="0"/>
    <xf numFmtId="0" fontId="71" fillId="57" borderId="0" applyNumberFormat="0" applyBorder="0" applyAlignment="0" applyProtection="0">
      <alignment vertical="center"/>
    </xf>
    <xf numFmtId="0" fontId="72"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4" fillId="0" borderId="20"/>
    <xf numFmtId="0" fontId="15" fillId="0" borderId="25">
      <alignment horizontal="left" vertical="top"/>
    </xf>
    <xf numFmtId="0" fontId="75" fillId="0" borderId="25">
      <alignment horizontal="left" vertical="center"/>
    </xf>
    <xf numFmtId="0" fontId="76" fillId="0" borderId="0" applyNumberFormat="0" applyFill="0" applyBorder="0" applyAlignment="0" applyProtection="0"/>
    <xf numFmtId="0" fontId="77" fillId="37" borderId="0" applyNumberFormat="0" applyBorder="0" applyAlignment="0" applyProtection="0">
      <alignment vertical="center"/>
    </xf>
    <xf numFmtId="40" fontId="78" fillId="0" borderId="0" applyFont="0" applyFill="0" applyBorder="0" applyAlignment="0" applyProtection="0"/>
    <xf numFmtId="38" fontId="78" fillId="0" borderId="0" applyFont="0" applyFill="0" applyBorder="0" applyAlignment="0" applyProtection="0"/>
    <xf numFmtId="0" fontId="78" fillId="0" borderId="0" applyFont="0" applyFill="0" applyBorder="0" applyAlignment="0" applyProtection="0"/>
    <xf numFmtId="0" fontId="78" fillId="0" borderId="0" applyFont="0" applyFill="0" applyBorder="0" applyAlignment="0" applyProtection="0"/>
    <xf numFmtId="10" fontId="29" fillId="0" borderId="0" applyFont="0" applyFill="0" applyBorder="0" applyAlignment="0" applyProtection="0"/>
    <xf numFmtId="0" fontId="79" fillId="0" borderId="0"/>
    <xf numFmtId="173" fontId="29" fillId="0" borderId="0" applyFont="0" applyFill="0" applyBorder="0" applyAlignment="0" applyProtection="0"/>
    <xf numFmtId="174" fontId="29" fillId="0" borderId="0" applyFont="0" applyFill="0" applyBorder="0" applyAlignment="0" applyProtection="0"/>
    <xf numFmtId="175" fontId="80" fillId="0" borderId="0" applyFont="0" applyFill="0" applyBorder="0" applyAlignment="0" applyProtection="0"/>
    <xf numFmtId="176" fontId="80" fillId="0" borderId="0" applyFont="0" applyFill="0" applyBorder="0" applyAlignment="0" applyProtection="0"/>
    <xf numFmtId="0" fontId="81" fillId="0" borderId="0"/>
    <xf numFmtId="0" fontId="57" fillId="0" borderId="0"/>
  </cellStyleXfs>
  <cellXfs count="61">
    <xf numFmtId="0" fontId="0" fillId="0" borderId="0" xfId="0"/>
    <xf numFmtId="0" fontId="8" fillId="0" borderId="0" xfId="0" applyFont="1" applyAlignment="1">
      <alignment vertical="center"/>
    </xf>
    <xf numFmtId="0" fontId="8" fillId="0" borderId="0" xfId="0" applyFont="1" applyAlignment="1">
      <alignment horizontal="center" vertical="center"/>
    </xf>
    <xf numFmtId="0" fontId="9" fillId="33" borderId="19" xfId="0" applyFont="1" applyFill="1" applyBorder="1" applyAlignment="1">
      <alignment horizontal="center" vertical="center" wrapText="1"/>
    </xf>
    <xf numFmtId="0" fontId="9" fillId="34" borderId="19" xfId="0" applyFont="1" applyFill="1" applyBorder="1" applyAlignment="1">
      <alignment horizontal="center" vertical="center"/>
    </xf>
    <xf numFmtId="0" fontId="8" fillId="0" borderId="19" xfId="0" applyFont="1" applyFill="1" applyBorder="1" applyAlignment="1">
      <alignment vertical="center"/>
    </xf>
    <xf numFmtId="0" fontId="8"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9" fontId="8" fillId="0" borderId="19" xfId="0" applyNumberFormat="1" applyFont="1" applyFill="1" applyBorder="1" applyAlignment="1">
      <alignment horizontal="center" vertical="center" wrapText="1"/>
    </xf>
    <xf numFmtId="0" fontId="8" fillId="0" borderId="19" xfId="0" applyFont="1" applyFill="1" applyBorder="1" applyAlignment="1">
      <alignment vertical="center" wrapText="1"/>
    </xf>
    <xf numFmtId="0" fontId="8" fillId="0" borderId="19" xfId="0" applyFont="1" applyFill="1" applyBorder="1" applyAlignment="1">
      <alignment horizontal="center" vertical="center"/>
    </xf>
    <xf numFmtId="0" fontId="8" fillId="0" borderId="20" xfId="0" applyFont="1" applyFill="1" applyBorder="1" applyAlignment="1">
      <alignment horizontal="center" vertical="center" wrapText="1"/>
    </xf>
    <xf numFmtId="0" fontId="8" fillId="0" borderId="0" xfId="0" applyFont="1" applyFill="1" applyAlignment="1">
      <alignment vertical="center"/>
    </xf>
    <xf numFmtId="9" fontId="8" fillId="0" borderId="19" xfId="1" applyFont="1" applyFill="1" applyBorder="1" applyAlignment="1">
      <alignment horizontal="center" vertical="center" wrapText="1"/>
    </xf>
    <xf numFmtId="0" fontId="8" fillId="35" borderId="19" xfId="0" applyFont="1" applyFill="1" applyBorder="1" applyAlignment="1">
      <alignment horizontal="left" vertical="center"/>
    </xf>
    <xf numFmtId="0" fontId="8" fillId="0" borderId="24"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8" fillId="0" borderId="19" xfId="0" applyFont="1" applyBorder="1"/>
    <xf numFmtId="9" fontId="8" fillId="0" borderId="19" xfId="0" applyNumberFormat="1" applyFont="1" applyBorder="1" applyAlignment="1">
      <alignment horizontal="center" vertical="center"/>
    </xf>
    <xf numFmtId="0" fontId="8" fillId="0" borderId="19" xfId="0" applyFont="1" applyBorder="1" applyAlignment="1">
      <alignment horizontal="center"/>
    </xf>
    <xf numFmtId="9" fontId="8" fillId="0" borderId="19" xfId="1" applyFont="1" applyBorder="1" applyAlignment="1">
      <alignment horizontal="center" vertical="center"/>
    </xf>
    <xf numFmtId="0" fontId="8" fillId="0" borderId="0" xfId="0" applyFont="1"/>
    <xf numFmtId="0" fontId="9" fillId="0" borderId="0" xfId="0" applyFont="1" applyFill="1" applyBorder="1" applyAlignment="1">
      <alignment vertical="center"/>
    </xf>
    <xf numFmtId="0" fontId="10" fillId="0" borderId="19" xfId="0" applyFont="1" applyFill="1" applyBorder="1" applyAlignment="1">
      <alignment horizontal="center" vertical="center" wrapText="1"/>
    </xf>
    <xf numFmtId="0" fontId="82" fillId="58" borderId="0" xfId="0" applyFont="1" applyFill="1" applyBorder="1" applyAlignment="1">
      <alignment horizontal="right"/>
    </xf>
    <xf numFmtId="0" fontId="83" fillId="0" borderId="0" xfId="0" applyFont="1" applyAlignment="1">
      <alignment horizontal="center" wrapText="1"/>
    </xf>
    <xf numFmtId="0" fontId="83" fillId="0" borderId="0" xfId="0" applyFont="1" applyAlignment="1">
      <alignment horizontal="center"/>
    </xf>
    <xf numFmtId="0" fontId="8"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9" fontId="8" fillId="0" borderId="19" xfId="0" applyNumberFormat="1" applyFont="1" applyFill="1" applyBorder="1" applyAlignment="1">
      <alignment horizontal="center" vertical="center" wrapText="1"/>
    </xf>
    <xf numFmtId="0" fontId="9" fillId="33" borderId="21" xfId="0" applyFont="1" applyFill="1" applyBorder="1" applyAlignment="1">
      <alignment horizontal="center" vertical="center" wrapText="1"/>
    </xf>
    <xf numFmtId="0" fontId="9" fillId="33" borderId="22" xfId="0" applyFont="1" applyFill="1" applyBorder="1" applyAlignment="1">
      <alignment horizontal="center" vertical="center" wrapText="1"/>
    </xf>
    <xf numFmtId="0" fontId="9" fillId="33" borderId="23" xfId="0" applyFont="1" applyFill="1" applyBorder="1" applyAlignment="1">
      <alignment horizontal="center" vertical="center" wrapText="1"/>
    </xf>
    <xf numFmtId="0" fontId="9" fillId="34" borderId="19" xfId="0" applyFont="1" applyFill="1" applyBorder="1" applyAlignment="1">
      <alignment horizontal="center" vertical="center"/>
    </xf>
    <xf numFmtId="0" fontId="5" fillId="0" borderId="19" xfId="0" applyFont="1" applyBorder="1" applyAlignment="1">
      <alignment vertical="center"/>
    </xf>
    <xf numFmtId="0" fontId="8" fillId="0" borderId="20"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9" fillId="33" borderId="19" xfId="0" applyFont="1" applyFill="1" applyBorder="1" applyAlignment="1">
      <alignment horizontal="center" vertical="center" wrapText="1"/>
    </xf>
    <xf numFmtId="0" fontId="5" fillId="0" borderId="19" xfId="0" applyFont="1" applyBorder="1" applyAlignment="1">
      <alignment horizontal="center" vertical="center"/>
    </xf>
    <xf numFmtId="0" fontId="9" fillId="33" borderId="20" xfId="0" applyFont="1" applyFill="1" applyBorder="1" applyAlignment="1">
      <alignment horizontal="center" vertical="center" wrapText="1"/>
    </xf>
    <xf numFmtId="0" fontId="9" fillId="33" borderId="24" xfId="0" applyFont="1" applyFill="1" applyBorder="1" applyAlignment="1">
      <alignment horizontal="center" vertical="center" wrapText="1"/>
    </xf>
    <xf numFmtId="0" fontId="4" fillId="0" borderId="10" xfId="0" applyFont="1" applyBorder="1" applyAlignment="1">
      <alignment horizontal="center"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4" fillId="0" borderId="10" xfId="0" applyFont="1" applyBorder="1" applyAlignment="1">
      <alignment horizontal="center" vertical="center" wrapText="1"/>
    </xf>
    <xf numFmtId="0" fontId="6" fillId="0" borderId="11" xfId="0" applyFont="1" applyBorder="1" applyAlignment="1">
      <alignment vertical="center"/>
    </xf>
    <xf numFmtId="0" fontId="6" fillId="0" borderId="12"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7" fillId="0" borderId="13" xfId="0" applyFont="1" applyBorder="1" applyAlignment="1">
      <alignment horizontal="left" vertical="center"/>
    </xf>
    <xf numFmtId="0" fontId="5" fillId="0" borderId="14" xfId="0" applyFont="1" applyBorder="1" applyAlignment="1">
      <alignment vertical="center"/>
    </xf>
    <xf numFmtId="0" fontId="5" fillId="0" borderId="15" xfId="0" applyFont="1" applyBorder="1" applyAlignment="1">
      <alignment vertical="center"/>
    </xf>
    <xf numFmtId="0" fontId="9" fillId="33" borderId="19" xfId="0" applyFont="1" applyFill="1" applyBorder="1" applyAlignment="1">
      <alignment horizontal="center" vertical="center"/>
    </xf>
  </cellXfs>
  <cellStyles count="232">
    <cellStyle name="_Table2_Out_Chi nhan vien 2010" xfId="2"/>
    <cellStyle name="0,0_x000d__x000a_NA_x000d__x000a_" xfId="3"/>
    <cellStyle name="20% - Accent1 2" xfId="4"/>
    <cellStyle name="20% - Accent2 2" xfId="5"/>
    <cellStyle name="20% - Accent3 2" xfId="6"/>
    <cellStyle name="20% - Accent4 2" xfId="7"/>
    <cellStyle name="20% - Accent5 2" xfId="8"/>
    <cellStyle name="20% - Accent6 2" xfId="9"/>
    <cellStyle name="20% - Nhấn1" xfId="10"/>
    <cellStyle name="20% - Nhấn2" xfId="11"/>
    <cellStyle name="20% - Nhấn3" xfId="12"/>
    <cellStyle name="20% - Nhấn4" xfId="13"/>
    <cellStyle name="20% - Nhấn5" xfId="14"/>
    <cellStyle name="20% - Nhấn6" xfId="15"/>
    <cellStyle name="40% - Accent1 2" xfId="16"/>
    <cellStyle name="40% - Accent2 2" xfId="17"/>
    <cellStyle name="40% - Accent3 2" xfId="18"/>
    <cellStyle name="40% - Accent4 2" xfId="19"/>
    <cellStyle name="40% - Accent5 2" xfId="20"/>
    <cellStyle name="40% - Accent6 2" xfId="21"/>
    <cellStyle name="40% - Nhấn1" xfId="22"/>
    <cellStyle name="40% - Nhấn2" xfId="23"/>
    <cellStyle name="40% - Nhấn3" xfId="24"/>
    <cellStyle name="40% - Nhấn4" xfId="25"/>
    <cellStyle name="40% - Nhấn5" xfId="26"/>
    <cellStyle name="40% - Nhấn6" xfId="27"/>
    <cellStyle name="60% - Accent1 2" xfId="28"/>
    <cellStyle name="60% - Accent2 2" xfId="29"/>
    <cellStyle name="60% - Accent3 2" xfId="30"/>
    <cellStyle name="60% - Accent4 2" xfId="31"/>
    <cellStyle name="60% - Accent5 2" xfId="32"/>
    <cellStyle name="60% - Accent6 2" xfId="33"/>
    <cellStyle name="60% - Nhấn1" xfId="34"/>
    <cellStyle name="60% - Nhấn2" xfId="35"/>
    <cellStyle name="60% - Nhấn3" xfId="36"/>
    <cellStyle name="60% - Nhấn4" xfId="37"/>
    <cellStyle name="60% - Nhấn5" xfId="38"/>
    <cellStyle name="60% - Nhấn6" xfId="39"/>
    <cellStyle name="Accent1 2" xfId="40"/>
    <cellStyle name="Accent2 2" xfId="41"/>
    <cellStyle name="Accent2 3" xfId="42"/>
    <cellStyle name="Accent3 2" xfId="43"/>
    <cellStyle name="Accent3 3" xfId="44"/>
    <cellStyle name="Accent4 2" xfId="45"/>
    <cellStyle name="Accent5 2" xfId="46"/>
    <cellStyle name="Accent6 2" xfId="47"/>
    <cellStyle name="ÅëÈ­ [0]_¿ì¹°Åë" xfId="48"/>
    <cellStyle name="ÅëÈ­_¿ì¹°Åë" xfId="49"/>
    <cellStyle name="ÄÞ¸¶ [0]_¿ì¹°Åë" xfId="50"/>
    <cellStyle name="ÄÞ¸¶_¿ì¹°Åë" xfId="51"/>
    <cellStyle name="Bad 2" xfId="52"/>
    <cellStyle name="Beløb0" xfId="53"/>
    <cellStyle name="Ç¥ÁØ_´çÃÊ±¸ÀÔ»ý»ê" xfId="54"/>
    <cellStyle name="Calculation 2" xfId="55"/>
    <cellStyle name="Check Cell 2" xfId="56"/>
    <cellStyle name="Comma [0] 2" xfId="57"/>
    <cellStyle name="Comma 2" xfId="58"/>
    <cellStyle name="Comma 2 2" xfId="59"/>
    <cellStyle name="Comma 2 2 2" xfId="60"/>
    <cellStyle name="Comma 2 3" xfId="61"/>
    <cellStyle name="Comma 3" xfId="62"/>
    <cellStyle name="Comma 3 2" xfId="63"/>
    <cellStyle name="Comma 3 3" xfId="64"/>
    <cellStyle name="Comma 4" xfId="65"/>
    <cellStyle name="Comma 4 2" xfId="66"/>
    <cellStyle name="Comma 4 2 2" xfId="67"/>
    <cellStyle name="Comma 4 2 2 2" xfId="68"/>
    <cellStyle name="Comma 5" xfId="69"/>
    <cellStyle name="Comma 8" xfId="70"/>
    <cellStyle name="Comma0" xfId="71"/>
    <cellStyle name="Currency 2" xfId="72"/>
    <cellStyle name="Currency 3" xfId="73"/>
    <cellStyle name="Currency0" xfId="74"/>
    <cellStyle name="Date" xfId="75"/>
    <cellStyle name="Dato" xfId="76"/>
    <cellStyle name="Đầu ra" xfId="77"/>
    <cellStyle name="Đầu vào" xfId="78"/>
    <cellStyle name="Đề mục 1" xfId="79"/>
    <cellStyle name="Đề mục 2" xfId="80"/>
    <cellStyle name="Đề mục 3" xfId="81"/>
    <cellStyle name="Đề mục 4" xfId="82"/>
    <cellStyle name="Euro" xfId="83"/>
    <cellStyle name="Euro 2" xfId="84"/>
    <cellStyle name="Euro 3" xfId="85"/>
    <cellStyle name="Euro 4" xfId="86"/>
    <cellStyle name="Explanatory Text 2" xfId="87"/>
    <cellStyle name="Fast" xfId="88"/>
    <cellStyle name="Fixed" xfId="89"/>
    <cellStyle name="Ghi chú" xfId="90"/>
    <cellStyle name="Good 2" xfId="91"/>
    <cellStyle name="Header1" xfId="92"/>
    <cellStyle name="Header2" xfId="93"/>
    <cellStyle name="Heading 1 2" xfId="94"/>
    <cellStyle name="Heading 2 2" xfId="95"/>
    <cellStyle name="Heading 3 2" xfId="96"/>
    <cellStyle name="Heading 4 2" xfId="97"/>
    <cellStyle name="Hyperlink 12" xfId="98"/>
    <cellStyle name="Hyperlink 2" xfId="99"/>
    <cellStyle name="Hyperlink 2 10" xfId="100"/>
    <cellStyle name="Hyperlink 2 11" xfId="101"/>
    <cellStyle name="Hyperlink 2 12" xfId="102"/>
    <cellStyle name="Hyperlink 2 2" xfId="103"/>
    <cellStyle name="Hyperlink 2 3" xfId="104"/>
    <cellStyle name="Hyperlink 2 4" xfId="105"/>
    <cellStyle name="Hyperlink 2 5" xfId="106"/>
    <cellStyle name="Hyperlink 2 6" xfId="107"/>
    <cellStyle name="Hyperlink 2 7" xfId="108"/>
    <cellStyle name="Hyperlink 2 8" xfId="109"/>
    <cellStyle name="Hyperlink 2 9" xfId="110"/>
    <cellStyle name="Hyperlink 3" xfId="111"/>
    <cellStyle name="Hyperlink 3 2" xfId="112"/>
    <cellStyle name="Hyperlink 4" xfId="113"/>
    <cellStyle name="Hyperlink 5" xfId="114"/>
    <cellStyle name="Input 2" xfId="115"/>
    <cellStyle name="Kiểm tra Ô" xfId="116"/>
    <cellStyle name="Ledger 17 x 11 in" xfId="117"/>
    <cellStyle name="Linked Cell 2" xfId="118"/>
    <cellStyle name="Neutral 2" xfId="119"/>
    <cellStyle name="Nhấn1" xfId="120"/>
    <cellStyle name="Nhấn2" xfId="121"/>
    <cellStyle name="Nhấn3" xfId="122"/>
    <cellStyle name="Nhấn4" xfId="123"/>
    <cellStyle name="Nhấn5" xfId="124"/>
    <cellStyle name="Nhấn6" xfId="125"/>
    <cellStyle name="Normal" xfId="0" builtinId="0"/>
    <cellStyle name="Normal 10" xfId="126"/>
    <cellStyle name="Normal 11" xfId="127"/>
    <cellStyle name="Normal 12" xfId="128"/>
    <cellStyle name="Normal 13" xfId="129"/>
    <cellStyle name="Normal 14" xfId="130"/>
    <cellStyle name="Normal 14 2" xfId="131"/>
    <cellStyle name="Normal 15" xfId="132"/>
    <cellStyle name="Normal 16" xfId="133"/>
    <cellStyle name="Normal 16 2" xfId="231"/>
    <cellStyle name="Normal 17 2 2" xfId="134"/>
    <cellStyle name="Normal 18" xfId="135"/>
    <cellStyle name="Normal 19" xfId="136"/>
    <cellStyle name="Normal 2" xfId="137"/>
    <cellStyle name="Normal 2 10" xfId="138"/>
    <cellStyle name="Normal 2 11" xfId="139"/>
    <cellStyle name="Normal 2 11 2" xfId="140"/>
    <cellStyle name="Normal 2 11 2 2" xfId="141"/>
    <cellStyle name="Normal 2 12" xfId="142"/>
    <cellStyle name="Normal 2 2" xfId="143"/>
    <cellStyle name="Normal 2 2 2" xfId="144"/>
    <cellStyle name="Normal 2 2 2 2" xfId="145"/>
    <cellStyle name="Normal 2 2 3" xfId="146"/>
    <cellStyle name="Normal 2 2 3 2" xfId="147"/>
    <cellStyle name="Normal 2 2 4" xfId="148"/>
    <cellStyle name="Normal 2 2 4 2" xfId="149"/>
    <cellStyle name="Normal 2 2 5" xfId="150"/>
    <cellStyle name="Normal 2 3" xfId="151"/>
    <cellStyle name="Normal 2 3 2" xfId="152"/>
    <cellStyle name="Normal 2 3 3" xfId="153"/>
    <cellStyle name="Normal 2 3 3 2" xfId="154"/>
    <cellStyle name="Normal 2 3 3 2 2" xfId="155"/>
    <cellStyle name="Normal 2 3 3 2 2 2" xfId="156"/>
    <cellStyle name="Normal 2 3 3 3" xfId="157"/>
    <cellStyle name="Normal 2 3 5" xfId="158"/>
    <cellStyle name="Normal 2 4" xfId="159"/>
    <cellStyle name="Normal 2 4 2" xfId="160"/>
    <cellStyle name="Normal 2 5" xfId="161"/>
    <cellStyle name="Normal 2 5 2" xfId="162"/>
    <cellStyle name="Normal 2 6" xfId="163"/>
    <cellStyle name="Normal 2 7" xfId="164"/>
    <cellStyle name="Normal 2 8" xfId="165"/>
    <cellStyle name="Normal 2 9" xfId="166"/>
    <cellStyle name="Normal 2_JD Tro ly TGD BDS v1.22.12" xfId="167"/>
    <cellStyle name="Normal 20" xfId="168"/>
    <cellStyle name="Normal 20 2" xfId="169"/>
    <cellStyle name="Normal 3" xfId="170"/>
    <cellStyle name="Normal 3 2" xfId="171"/>
    <cellStyle name="Normal 3 2 2" xfId="172"/>
    <cellStyle name="Normal 3 2 2 2" xfId="173"/>
    <cellStyle name="Normal 3 3" xfId="174"/>
    <cellStyle name="Normal 3 4" xfId="175"/>
    <cellStyle name="Normal 3 5" xfId="176"/>
    <cellStyle name="Normal 4" xfId="177"/>
    <cellStyle name="Normal 4 2" xfId="178"/>
    <cellStyle name="Normal 4 3" xfId="179"/>
    <cellStyle name="Normal 4 4" xfId="180"/>
    <cellStyle name="Normal 5" xfId="181"/>
    <cellStyle name="Normal 5 2" xfId="182"/>
    <cellStyle name="Normal 5 3" xfId="183"/>
    <cellStyle name="Normal 6" xfId="184"/>
    <cellStyle name="Normal 6 2" xfId="185"/>
    <cellStyle name="Normal 6 3" xfId="186"/>
    <cellStyle name="Normal 6 3 2" xfId="187"/>
    <cellStyle name="Normal 6 4" xfId="188"/>
    <cellStyle name="Normal 7" xfId="189"/>
    <cellStyle name="Normal 7 2" xfId="190"/>
    <cellStyle name="Normal 8" xfId="191"/>
    <cellStyle name="Normal 8 2" xfId="192"/>
    <cellStyle name="Normal 9" xfId="193"/>
    <cellStyle name="Note 2" xfId="194"/>
    <cellStyle name="Ô Được nối kết" xfId="195"/>
    <cellStyle name="Output 2" xfId="196"/>
    <cellStyle name="Percent" xfId="1" builtinId="5"/>
    <cellStyle name="Percent 2" xfId="197"/>
    <cellStyle name="Percent 2 2" xfId="198"/>
    <cellStyle name="Percent 3" xfId="199"/>
    <cellStyle name="Percent 4" xfId="200"/>
    <cellStyle name="Percent 4 2" xfId="201"/>
    <cellStyle name="Percent 5" xfId="202"/>
    <cellStyle name="Punktum0" xfId="203"/>
    <cellStyle name="Style 1" xfId="204"/>
    <cellStyle name="Style 2" xfId="205"/>
    <cellStyle name="Tiêu đề" xfId="206"/>
    <cellStyle name="Tính toán" xfId="207"/>
    <cellStyle name="Title 2" xfId="208"/>
    <cellStyle name="Tổng" xfId="209"/>
    <cellStyle name="Tốt" xfId="210"/>
    <cellStyle name="Total 2" xfId="211"/>
    <cellStyle name="Trung tính" xfId="212"/>
    <cellStyle name="Văn bản Cảnh báo" xfId="213"/>
    <cellStyle name="Văn bản Giải thích" xfId="214"/>
    <cellStyle name="vnhead2" xfId="215"/>
    <cellStyle name="vntxt1" xfId="216"/>
    <cellStyle name="vntxt2" xfId="217"/>
    <cellStyle name="Warning Text 2" xfId="218"/>
    <cellStyle name="Xấu" xfId="219"/>
    <cellStyle name="똿뗦먛귟 [0.00]_PRODUCT DETAIL Q1" xfId="220"/>
    <cellStyle name="똿뗦먛귟_PRODUCT DETAIL Q1" xfId="221"/>
    <cellStyle name="믅됞 [0.00]_PRODUCT DETAIL Q1" xfId="222"/>
    <cellStyle name="믅됞_PRODUCT DETAIL Q1" xfId="223"/>
    <cellStyle name="백분율_HOBONG" xfId="224"/>
    <cellStyle name="뷭?_BOOKSHIP" xfId="225"/>
    <cellStyle name="콤마 [0]_1202" xfId="226"/>
    <cellStyle name="콤마_1202" xfId="227"/>
    <cellStyle name="통화 [0]_1202" xfId="228"/>
    <cellStyle name="통화_1202" xfId="229"/>
    <cellStyle name="표준_(정보부문)월별인원계획" xfId="23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295275</xdr:colOff>
      <xdr:row>1</xdr:row>
      <xdr:rowOff>76199</xdr:rowOff>
    </xdr:from>
    <xdr:to>
      <xdr:col>12</xdr:col>
      <xdr:colOff>542925</xdr:colOff>
      <xdr:row>87</xdr:row>
      <xdr:rowOff>28575</xdr:rowOff>
    </xdr:to>
    <xdr:sp macro="" textlink="">
      <xdr:nvSpPr>
        <xdr:cNvPr id="2" name="TextBox 1"/>
        <xdr:cNvSpPr txBox="1"/>
      </xdr:nvSpPr>
      <xdr:spPr>
        <a:xfrm>
          <a:off x="295275" y="342899"/>
          <a:ext cx="7562850" cy="156800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vi-VN" sz="900" b="1">
            <a:effectLst/>
            <a:latin typeface="Times New Roman (Headings)"/>
            <a:cs typeface="Times New Roman" pitchFamily="18" charset="0"/>
          </a:endParaRPr>
        </a:p>
        <a:p>
          <a:r>
            <a:rPr lang="vi-VN" sz="900" b="0">
              <a:solidFill>
                <a:schemeClr val="dk1"/>
              </a:solidFill>
              <a:effectLst/>
              <a:latin typeface="Times New Roman (Headings)"/>
              <a:ea typeface="+mn-ea"/>
              <a:cs typeface="+mn-cs"/>
            </a:rPr>
            <a:t>Để ra được file này, tôi tiến hành các bước sau:</a:t>
          </a:r>
          <a:endParaRPr lang="vi-VN" sz="900">
            <a:effectLst/>
            <a:latin typeface="Times New Roman (Headings)"/>
          </a:endParaRPr>
        </a:p>
        <a:p>
          <a:r>
            <a:rPr lang="vi-VN" sz="900" b="1">
              <a:solidFill>
                <a:schemeClr val="dk1"/>
              </a:solidFill>
              <a:effectLst/>
              <a:latin typeface="Times New Roman (Headings)"/>
              <a:ea typeface="+mn-ea"/>
              <a:cs typeface="+mn-cs"/>
            </a:rPr>
            <a:t>Bước 1:  Xác định mô tả công việc vị trí</a:t>
          </a:r>
          <a:endParaRPr lang="vi-VN" sz="900" b="1">
            <a:effectLst/>
            <a:latin typeface="Times New Roman (Headings)"/>
          </a:endParaRPr>
        </a:p>
        <a:p>
          <a:r>
            <a:rPr lang="vi-VN" sz="900" b="0">
              <a:solidFill>
                <a:schemeClr val="dk1"/>
              </a:solidFill>
              <a:effectLst/>
              <a:latin typeface="Times New Roman (Headings)"/>
              <a:ea typeface="+mn-ea"/>
              <a:cs typeface="+mn-cs"/>
            </a:rPr>
            <a:t> </a:t>
          </a:r>
          <a:endParaRPr lang="vi-VN" sz="900">
            <a:effectLst/>
            <a:latin typeface="Times New Roman (Headings)"/>
          </a:endParaRPr>
        </a:p>
        <a:p>
          <a:r>
            <a:rPr lang="vi-VN" sz="900" b="1">
              <a:solidFill>
                <a:schemeClr val="dk1"/>
              </a:solidFill>
              <a:effectLst/>
              <a:latin typeface="Times New Roman (Headings)"/>
              <a:ea typeface="+mn-ea"/>
              <a:cs typeface="+mn-cs"/>
            </a:rPr>
            <a:t>Bước 2: Có được mô tả công việc, tôi tiếp tục sử dụng phương pháp JD – KPI để lọc ra các thước đo hiệu quả công việc. </a:t>
          </a:r>
          <a:r>
            <a:rPr lang="vi-VN" sz="900" b="0">
              <a:solidFill>
                <a:schemeClr val="dk1"/>
              </a:solidFill>
              <a:effectLst/>
              <a:latin typeface="Times New Roman (Headings)"/>
              <a:ea typeface="+mn-ea"/>
              <a:cs typeface="+mn-cs"/>
            </a:rPr>
            <a:t>Chúng ta chỉ cần đặt câu hỏi: “Công việc …., như thế nào là đạt về mặt số lượng, chất lượng, thời gian, chi phí?” Từ câu trả lời gõ lại vào ô diễn đạt bằng lời. Có yêu cầu bằng lời, tôi phiên đổi ra thước đo. Quanh đi quẩn lại thì KPI thường chỉ có đâu đó 3 loại thước đo: Số, tỷ lệ, thời gian</a:t>
          </a:r>
          <a:endParaRPr lang="vi-VN" sz="900">
            <a:effectLst/>
            <a:latin typeface="Times New Roman (Headings)"/>
          </a:endParaRPr>
        </a:p>
        <a:p>
          <a:r>
            <a:rPr lang="en-US" sz="900" b="0">
              <a:solidFill>
                <a:schemeClr val="dk1"/>
              </a:solidFill>
              <a:effectLst/>
              <a:latin typeface="Times New Roman (Headings)"/>
              <a:ea typeface="+mn-ea"/>
              <a:cs typeface="+mn-cs"/>
            </a:rPr>
            <a:t/>
          </a:r>
          <a:br>
            <a:rPr lang="en-US" sz="900" b="0">
              <a:solidFill>
                <a:schemeClr val="dk1"/>
              </a:solidFill>
              <a:effectLst/>
              <a:latin typeface="Times New Roman (Headings)"/>
              <a:ea typeface="+mn-ea"/>
              <a:cs typeface="+mn-cs"/>
            </a:rPr>
          </a:br>
          <a:r>
            <a:rPr lang="en-US" sz="900" b="0">
              <a:solidFill>
                <a:schemeClr val="dk1"/>
              </a:solidFill>
              <a:effectLst/>
              <a:latin typeface="Times New Roman (Headings)"/>
              <a:ea typeface="+mn-ea"/>
              <a:cs typeface="+mn-cs"/>
            </a:rPr>
            <a:t>C</a:t>
          </a:r>
          <a:r>
            <a:rPr lang="vi-VN" sz="900" b="0">
              <a:solidFill>
                <a:schemeClr val="dk1"/>
              </a:solidFill>
              <a:effectLst/>
              <a:latin typeface="Times New Roman (Headings)"/>
              <a:ea typeface="+mn-ea"/>
              <a:cs typeface="+mn-cs"/>
            </a:rPr>
            <a:t>ứ tẩn mẩn làm từng công việc một, khi hoàn thiện, tôi tiếp tục bước sang bước </a:t>
          </a:r>
          <a:r>
            <a:rPr lang="en-US" sz="900" b="0">
              <a:solidFill>
                <a:schemeClr val="dk1"/>
              </a:solidFill>
              <a:effectLst/>
              <a:latin typeface="Times New Roman (Headings)"/>
              <a:ea typeface="+mn-ea"/>
              <a:cs typeface="+mn-cs"/>
            </a:rPr>
            <a:t>3</a:t>
          </a:r>
          <a:r>
            <a:rPr lang="vi-VN" sz="900" b="0">
              <a:solidFill>
                <a:schemeClr val="dk1"/>
              </a:solidFill>
              <a:effectLst/>
              <a:latin typeface="Times New Roman (Headings)"/>
              <a:ea typeface="+mn-ea"/>
              <a:cs typeface="+mn-cs"/>
            </a:rPr>
            <a:t>.</a:t>
          </a:r>
          <a:endParaRPr lang="vi-VN" sz="900">
            <a:effectLst/>
            <a:latin typeface="Times New Roman (Headings)"/>
          </a:endParaRPr>
        </a:p>
        <a:p>
          <a:r>
            <a:rPr lang="vi-VN" sz="900" b="1">
              <a:solidFill>
                <a:schemeClr val="dk1"/>
              </a:solidFill>
              <a:effectLst/>
              <a:latin typeface="Times New Roman (Headings)"/>
              <a:ea typeface="+mn-ea"/>
              <a:cs typeface="+mn-cs"/>
            </a:rPr>
            <a:t>Bước 3: Tôi nhặt các thước đo và kỳ vọng vào bảng thư viện KPI của vị trí. </a:t>
          </a:r>
          <a:endParaRPr lang="en-US" sz="900" b="1">
            <a:solidFill>
              <a:schemeClr val="dk1"/>
            </a:solidFill>
            <a:effectLst/>
            <a:latin typeface="Times New Roman (Headings)"/>
            <a:ea typeface="+mn-ea"/>
            <a:cs typeface="+mn-cs"/>
          </a:endParaRPr>
        </a:p>
        <a:p>
          <a:endParaRPr lang="vi-VN" sz="900" b="1">
            <a:effectLst/>
            <a:latin typeface="Times New Roman (Headings)"/>
          </a:endParaRPr>
        </a:p>
        <a:p>
          <a:r>
            <a:rPr lang="vi-VN" sz="900" b="1">
              <a:solidFill>
                <a:schemeClr val="dk1"/>
              </a:solidFill>
              <a:effectLst/>
              <a:latin typeface="Times New Roman (Headings)"/>
              <a:ea typeface="+mn-ea"/>
              <a:cs typeface="+mn-cs"/>
            </a:rPr>
            <a:t>Bước 4: Có thư viện KPI của vị trí, tôi tiến hành rút KPI gọn lại với các bước nhỏ sau:</a:t>
          </a:r>
          <a:endParaRPr lang="vi-VN" sz="900" b="1">
            <a:effectLst/>
            <a:latin typeface="Times New Roman (Headings)"/>
          </a:endParaRPr>
        </a:p>
        <a:p>
          <a:r>
            <a:rPr lang="vi-VN" sz="900" b="1">
              <a:solidFill>
                <a:schemeClr val="dk1"/>
              </a:solidFill>
              <a:effectLst/>
              <a:latin typeface="Times New Roman (Headings)"/>
              <a:ea typeface="+mn-ea"/>
              <a:cs typeface="+mn-cs"/>
            </a:rPr>
            <a:t>Bc4.1 : Rút gọn với nguyên tắc</a:t>
          </a:r>
          <a:endParaRPr lang="vi-VN" sz="900" b="1">
            <a:effectLst/>
            <a:latin typeface="Times New Roman (Headings)"/>
          </a:endParaRPr>
        </a:p>
        <a:p>
          <a:r>
            <a:rPr lang="vi-VN" sz="900" b="0">
              <a:solidFill>
                <a:schemeClr val="dk1"/>
              </a:solidFill>
              <a:effectLst/>
              <a:latin typeface="Times New Roman (Headings)"/>
              <a:ea typeface="+mn-ea"/>
              <a:cs typeface="+mn-cs"/>
            </a:rPr>
            <a:t>- Nguyên tắc chung:</a:t>
          </a:r>
          <a:endParaRPr lang="vi-VN" sz="900">
            <a:effectLst/>
            <a:latin typeface="Times New Roman (Headings)"/>
          </a:endParaRPr>
        </a:p>
        <a:p>
          <a:r>
            <a:rPr lang="vi-VN" sz="900" b="0">
              <a:solidFill>
                <a:schemeClr val="dk1"/>
              </a:solidFill>
              <a:effectLst/>
              <a:latin typeface="Times New Roman (Headings)"/>
              <a:ea typeface="+mn-ea"/>
              <a:cs typeface="+mn-cs"/>
            </a:rPr>
            <a:t>1. Dưới 8 KPI cho mỗi vị trí</a:t>
          </a:r>
          <a:endParaRPr lang="vi-VN" sz="900">
            <a:effectLst/>
            <a:latin typeface="Times New Roman (Headings)"/>
          </a:endParaRPr>
        </a:p>
        <a:p>
          <a:r>
            <a:rPr lang="vi-VN" sz="900" b="0">
              <a:solidFill>
                <a:schemeClr val="dk1"/>
              </a:solidFill>
              <a:effectLst/>
              <a:latin typeface="Times New Roman (Headings)"/>
              <a:ea typeface="+mn-ea"/>
              <a:cs typeface="+mn-cs"/>
            </a:rPr>
            <a:t>2. Giữa lại thước đo SMART (cân đo đong đếm được)</a:t>
          </a:r>
          <a:endParaRPr lang="vi-VN" sz="900">
            <a:effectLst/>
            <a:latin typeface="Times New Roman (Headings)"/>
          </a:endParaRPr>
        </a:p>
        <a:p>
          <a:r>
            <a:rPr lang="vi-VN" sz="900" b="0">
              <a:solidFill>
                <a:schemeClr val="dk1"/>
              </a:solidFill>
              <a:effectLst/>
              <a:latin typeface="Times New Roman (Headings)"/>
              <a:ea typeface="+mn-ea"/>
              <a:cs typeface="+mn-cs"/>
            </a:rPr>
            <a:t>3. Giữ lại các thước đo có tích cực tạo động lực (củ cà rốt)</a:t>
          </a:r>
          <a:endParaRPr lang="vi-VN" sz="900">
            <a:effectLst/>
            <a:latin typeface="Times New Roman (Headings)"/>
          </a:endParaRPr>
        </a:p>
        <a:p>
          <a:r>
            <a:rPr lang="vi-VN" sz="900" b="0">
              <a:solidFill>
                <a:schemeClr val="dk1"/>
              </a:solidFill>
              <a:effectLst/>
              <a:latin typeface="Times New Roman (Headings)"/>
              <a:ea typeface="+mn-ea"/>
              <a:cs typeface="+mn-cs"/>
            </a:rPr>
            <a:t> </a:t>
          </a:r>
          <a:endParaRPr lang="vi-VN" sz="900">
            <a:effectLst/>
            <a:latin typeface="Times New Roman (Headings)"/>
          </a:endParaRPr>
        </a:p>
        <a:p>
          <a:r>
            <a:rPr lang="vi-VN" sz="900" b="0">
              <a:solidFill>
                <a:schemeClr val="dk1"/>
              </a:solidFill>
              <a:effectLst/>
              <a:latin typeface="Times New Roman (Headings)"/>
              <a:ea typeface="+mn-ea"/>
              <a:cs typeface="+mn-cs"/>
            </a:rPr>
            <a:t>- Nguyên tắc rút cho vị trí trưởng</a:t>
          </a:r>
          <a:endParaRPr lang="vi-VN" sz="900">
            <a:effectLst/>
            <a:latin typeface="Times New Roman (Headings)"/>
          </a:endParaRPr>
        </a:p>
        <a:p>
          <a:r>
            <a:rPr lang="vi-VN" sz="900" b="0">
              <a:solidFill>
                <a:schemeClr val="dk1"/>
              </a:solidFill>
              <a:effectLst/>
              <a:latin typeface="Times New Roman (Headings)"/>
              <a:ea typeface="+mn-ea"/>
              <a:cs typeface="+mn-cs"/>
            </a:rPr>
            <a:t>1. Giữ lại chỉ số Chiến lược</a:t>
          </a:r>
          <a:endParaRPr lang="vi-VN" sz="900">
            <a:effectLst/>
            <a:latin typeface="Times New Roman (Headings)"/>
          </a:endParaRPr>
        </a:p>
        <a:p>
          <a:r>
            <a:rPr lang="vi-VN" sz="900" b="0">
              <a:solidFill>
                <a:schemeClr val="dk1"/>
              </a:solidFill>
              <a:effectLst/>
              <a:latin typeface="Times New Roman (Headings)"/>
              <a:ea typeface="+mn-ea"/>
              <a:cs typeface="+mn-cs"/>
            </a:rPr>
            <a:t>2. Giữ lại chỉ số KEY</a:t>
          </a:r>
          <a:endParaRPr lang="vi-VN" sz="900">
            <a:effectLst/>
            <a:latin typeface="Times New Roman (Headings)"/>
          </a:endParaRPr>
        </a:p>
        <a:p>
          <a:r>
            <a:rPr lang="vi-VN" sz="900" b="0">
              <a:solidFill>
                <a:schemeClr val="dk1"/>
              </a:solidFill>
              <a:effectLst/>
              <a:latin typeface="Times New Roman (Headings)"/>
              <a:ea typeface="+mn-ea"/>
              <a:cs typeface="+mn-cs"/>
            </a:rPr>
            <a:t>3. Giữ lại chỉ số Khắc phục vấn đề tồn tại trong công việc</a:t>
          </a:r>
          <a:endParaRPr lang="vi-VN" sz="900">
            <a:effectLst/>
            <a:latin typeface="Times New Roman (Headings)"/>
          </a:endParaRPr>
        </a:p>
        <a:p>
          <a:r>
            <a:rPr lang="vi-VN" sz="900" b="0">
              <a:solidFill>
                <a:schemeClr val="dk1"/>
              </a:solidFill>
              <a:effectLst/>
              <a:latin typeface="Times New Roman (Headings)"/>
              <a:ea typeface="+mn-ea"/>
              <a:cs typeface="+mn-cs"/>
            </a:rPr>
            <a:t> </a:t>
          </a:r>
          <a:endParaRPr lang="vi-VN" sz="900">
            <a:effectLst/>
            <a:latin typeface="Times New Roman (Headings)"/>
          </a:endParaRPr>
        </a:p>
        <a:p>
          <a:r>
            <a:rPr lang="vi-VN" sz="900" b="0">
              <a:solidFill>
                <a:schemeClr val="dk1"/>
              </a:solidFill>
              <a:effectLst/>
              <a:latin typeface="Times New Roman (Headings)"/>
              <a:ea typeface="+mn-ea"/>
              <a:cs typeface="+mn-cs"/>
            </a:rPr>
            <a:t>- Nguyên tắc rút cho vị trí nhân viên</a:t>
          </a:r>
          <a:endParaRPr lang="vi-VN" sz="900">
            <a:effectLst/>
            <a:latin typeface="Times New Roman (Headings)"/>
          </a:endParaRPr>
        </a:p>
        <a:p>
          <a:r>
            <a:rPr lang="vi-VN" sz="900" b="0">
              <a:solidFill>
                <a:schemeClr val="dk1"/>
              </a:solidFill>
              <a:effectLst/>
              <a:latin typeface="Times New Roman (Headings)"/>
              <a:ea typeface="+mn-ea"/>
              <a:cs typeface="+mn-cs"/>
            </a:rPr>
            <a:t>1. Giữ lại chỉ số Nhiệm vụ</a:t>
          </a:r>
          <a:endParaRPr lang="vi-VN" sz="900">
            <a:effectLst/>
            <a:latin typeface="Times New Roman (Headings)"/>
          </a:endParaRPr>
        </a:p>
        <a:p>
          <a:r>
            <a:rPr lang="vi-VN" sz="900" b="0">
              <a:solidFill>
                <a:schemeClr val="dk1"/>
              </a:solidFill>
              <a:effectLst/>
              <a:latin typeface="Times New Roman (Headings)"/>
              <a:ea typeface="+mn-ea"/>
              <a:cs typeface="+mn-cs"/>
            </a:rPr>
            <a:t>2. Giữ lại chỉ số KEY</a:t>
          </a:r>
          <a:endParaRPr lang="vi-VN" sz="900">
            <a:effectLst/>
            <a:latin typeface="Times New Roman (Headings)"/>
          </a:endParaRPr>
        </a:p>
        <a:p>
          <a:r>
            <a:rPr lang="vi-VN" sz="900" b="0">
              <a:solidFill>
                <a:schemeClr val="dk1"/>
              </a:solidFill>
              <a:effectLst/>
              <a:latin typeface="Times New Roman (Headings)"/>
              <a:ea typeface="+mn-ea"/>
              <a:cs typeface="+mn-cs"/>
            </a:rPr>
            <a:t>3. Giữ lại chỉ số Khắc phục vấn đề tồn tại trong công việc</a:t>
          </a:r>
          <a:endParaRPr lang="vi-VN" sz="900">
            <a:effectLst/>
            <a:latin typeface="Times New Roman (Headings)"/>
          </a:endParaRPr>
        </a:p>
        <a:p>
          <a:r>
            <a:rPr lang="vi-VN" sz="900" b="0">
              <a:solidFill>
                <a:schemeClr val="dk1"/>
              </a:solidFill>
              <a:effectLst/>
              <a:latin typeface="Times New Roman (Headings)"/>
              <a:ea typeface="+mn-ea"/>
              <a:cs typeface="+mn-cs"/>
            </a:rPr>
            <a:t> </a:t>
          </a:r>
          <a:endParaRPr lang="vi-VN" sz="900">
            <a:effectLst/>
            <a:latin typeface="Times New Roman (Headings)"/>
          </a:endParaRPr>
        </a:p>
        <a:p>
          <a:r>
            <a:rPr lang="vi-VN" sz="900" b="1">
              <a:solidFill>
                <a:schemeClr val="dk1"/>
              </a:solidFill>
              <a:effectLst/>
              <a:latin typeface="Times New Roman (Headings)"/>
              <a:ea typeface="+mn-ea"/>
              <a:cs typeface="+mn-cs"/>
            </a:rPr>
            <a:t>Bước 4.2 Sau khi rút gọn rồi, thì tiếp tục tùy vào quan điểm tổ chức sẽ đưa thêm các thước đo khác vào thẻ KPI. Ví dụ:</a:t>
          </a:r>
          <a:endParaRPr lang="vi-VN" sz="900" b="1">
            <a:effectLst/>
            <a:latin typeface="Times New Roman (Headings)"/>
          </a:endParaRPr>
        </a:p>
        <a:p>
          <a:r>
            <a:rPr lang="vi-VN" sz="900" b="0">
              <a:solidFill>
                <a:schemeClr val="dk1"/>
              </a:solidFill>
              <a:effectLst/>
              <a:latin typeface="Times New Roman (Headings)"/>
              <a:ea typeface="+mn-ea"/>
              <a:cs typeface="+mn-cs"/>
            </a:rPr>
            <a:t>- Nếu quan điểm nhân viên cần phải "phát triển" thì thêm thước đo phát triển.</a:t>
          </a:r>
          <a:endParaRPr lang="vi-VN" sz="900">
            <a:effectLst/>
            <a:latin typeface="Times New Roman (Headings)"/>
          </a:endParaRPr>
        </a:p>
        <a:p>
          <a:r>
            <a:rPr lang="vi-VN" sz="900" b="0">
              <a:solidFill>
                <a:schemeClr val="dk1"/>
              </a:solidFill>
              <a:effectLst/>
              <a:latin typeface="Times New Roman (Headings)"/>
              <a:ea typeface="+mn-ea"/>
              <a:cs typeface="+mn-cs"/>
            </a:rPr>
            <a:t>- Nếu quan điểm nhân viên cần phải "tuân thủ nội quy" thì cần thêm vào thước đo hành vi văn hóa</a:t>
          </a:r>
          <a:endParaRPr lang="vi-VN" sz="900">
            <a:effectLst/>
            <a:latin typeface="Times New Roman (Headings)"/>
          </a:endParaRPr>
        </a:p>
        <a:p>
          <a:r>
            <a:rPr lang="vi-VN" sz="900" b="0">
              <a:solidFill>
                <a:schemeClr val="dk1"/>
              </a:solidFill>
              <a:effectLst/>
              <a:latin typeface="Times New Roman (Headings)"/>
              <a:ea typeface="+mn-ea"/>
              <a:cs typeface="+mn-cs"/>
            </a:rPr>
            <a:t>- Nếu quan điểm nhân viên cần phải "tham gia các công việc của phòng" thì thêm vào thước đo hoàn thành công việc phòng</a:t>
          </a:r>
          <a:endParaRPr lang="vi-VN" sz="900">
            <a:effectLst/>
            <a:latin typeface="Times New Roman (Headings)"/>
          </a:endParaRPr>
        </a:p>
        <a:p>
          <a:r>
            <a:rPr lang="vi-VN" sz="900" b="0">
              <a:solidFill>
                <a:schemeClr val="dk1"/>
              </a:solidFill>
              <a:effectLst/>
              <a:latin typeface="Times New Roman (Headings)"/>
              <a:ea typeface="+mn-ea"/>
              <a:cs typeface="+mn-cs"/>
            </a:rPr>
            <a:t>- Nếu quan điểm nhân viên cẩn phải "sáng tạo" thì thêm vào các thước đo cải tiến sáng tạo</a:t>
          </a:r>
          <a:endParaRPr lang="vi-VN" sz="900">
            <a:effectLst/>
            <a:latin typeface="Times New Roman (Headings)"/>
          </a:endParaRPr>
        </a:p>
        <a:p>
          <a:r>
            <a:rPr lang="vi-VN" sz="900" b="0">
              <a:solidFill>
                <a:schemeClr val="dk1"/>
              </a:solidFill>
              <a:effectLst/>
              <a:latin typeface="Times New Roman (Headings)"/>
              <a:ea typeface="+mn-ea"/>
              <a:cs typeface="+mn-cs"/>
            </a:rPr>
            <a:t>- Nếu quan điểm nhân viên cần phải "chủ động lên thước đo" thì thêm vào ô các thước đo chủ động</a:t>
          </a:r>
          <a:r>
            <a:rPr lang="en-US" sz="900" b="0">
              <a:solidFill>
                <a:schemeClr val="dk1"/>
              </a:solidFill>
              <a:effectLst/>
              <a:latin typeface="Times New Roman (Headings)"/>
              <a:ea typeface="+mn-ea"/>
              <a:cs typeface="+mn-cs"/>
            </a:rPr>
            <a:t/>
          </a:r>
          <a:br>
            <a:rPr lang="en-US" sz="900" b="0">
              <a:solidFill>
                <a:schemeClr val="dk1"/>
              </a:solidFill>
              <a:effectLst/>
              <a:latin typeface="Times New Roman (Headings)"/>
              <a:ea typeface="+mn-ea"/>
              <a:cs typeface="+mn-cs"/>
            </a:rPr>
          </a:br>
          <a:r>
            <a:rPr lang="en-US" sz="900" b="0">
              <a:solidFill>
                <a:schemeClr val="dk1"/>
              </a:solidFill>
              <a:effectLst/>
              <a:latin typeface="Times New Roman (Headings)"/>
              <a:ea typeface="+mn-ea"/>
              <a:cs typeface="+mn-cs"/>
            </a:rPr>
            <a:t/>
          </a:r>
          <a:br>
            <a:rPr lang="en-US" sz="900" b="0">
              <a:solidFill>
                <a:schemeClr val="dk1"/>
              </a:solidFill>
              <a:effectLst/>
              <a:latin typeface="Times New Roman (Headings)"/>
              <a:ea typeface="+mn-ea"/>
              <a:cs typeface="+mn-cs"/>
            </a:rPr>
          </a:br>
          <a:r>
            <a:rPr lang="en-US" sz="900" b="1">
              <a:solidFill>
                <a:schemeClr val="dk1"/>
              </a:solidFill>
              <a:effectLst/>
              <a:latin typeface="Times New Roman (Headings)"/>
              <a:ea typeface="+mn-ea"/>
              <a:cs typeface="+mn-cs"/>
            </a:rPr>
            <a:t>Bước 4.3 Có các thước đo, công việc tiếp theo là tính trọng số cho các chỉ tiêu và lựa chọn phương pháp đánh giá</a:t>
          </a:r>
          <a:r>
            <a:rPr lang="en-US" sz="900" b="0">
              <a:solidFill>
                <a:schemeClr val="dk1"/>
              </a:solidFill>
              <a:effectLst/>
              <a:latin typeface="Times New Roman (Headings)"/>
              <a:ea typeface="+mn-ea"/>
              <a:cs typeface="+mn-cs"/>
            </a:rPr>
            <a:t>. Tôi lựa chọn phương pháp so sánh cặp để đánh trọng số và phương pháp thả nổi để đánh giá kết quả.</a:t>
          </a:r>
          <a:br>
            <a:rPr lang="en-US" sz="900" b="0">
              <a:solidFill>
                <a:schemeClr val="dk1"/>
              </a:solidFill>
              <a:effectLst/>
              <a:latin typeface="Times New Roman (Headings)"/>
              <a:ea typeface="+mn-ea"/>
              <a:cs typeface="+mn-cs"/>
            </a:rPr>
          </a:br>
          <a:endParaRPr lang="vi-VN" sz="900">
            <a:effectLst/>
            <a:latin typeface="Times New Roman (Headings)"/>
          </a:endParaRPr>
        </a:p>
        <a:p>
          <a:r>
            <a:rPr lang="vi-VN" sz="900" b="1">
              <a:solidFill>
                <a:schemeClr val="dk1"/>
              </a:solidFill>
              <a:effectLst/>
              <a:latin typeface="Times New Roman (Headings)"/>
              <a:ea typeface="+mn-ea"/>
              <a:cs typeface="+mn-cs"/>
            </a:rPr>
            <a:t>Bước 5 Lựa chọn chỉ số KPI xong thì đến phần tiếp theo là ứng dụng và xây dựng hệ thống theo dõi dữ liệu, quy trình và báo cáo. </a:t>
          </a:r>
          <a:r>
            <a:rPr lang="vi-VN" sz="900" b="0">
              <a:solidFill>
                <a:schemeClr val="dk1"/>
              </a:solidFill>
              <a:effectLst/>
              <a:latin typeface="Times New Roman (Headings)"/>
              <a:ea typeface="+mn-ea"/>
              <a:cs typeface="+mn-cs"/>
            </a:rPr>
            <a:t>Tức là trả lời được 6W - 1H:</a:t>
          </a:r>
          <a:br>
            <a:rPr lang="vi-VN" sz="900" b="0">
              <a:solidFill>
                <a:schemeClr val="dk1"/>
              </a:solidFill>
              <a:effectLst/>
              <a:latin typeface="Times New Roman (Headings)"/>
              <a:ea typeface="+mn-ea"/>
              <a:cs typeface="+mn-cs"/>
            </a:rPr>
          </a:br>
          <a:r>
            <a:rPr lang="vi-VN" sz="900" b="0">
              <a:solidFill>
                <a:schemeClr val="dk1"/>
              </a:solidFill>
              <a:effectLst/>
              <a:latin typeface="Times New Roman (Headings)"/>
              <a:ea typeface="+mn-ea"/>
              <a:cs typeface="+mn-cs"/>
            </a:rPr>
            <a:t>- Làm cái gì (What)</a:t>
          </a:r>
          <a:br>
            <a:rPr lang="vi-VN" sz="900" b="0">
              <a:solidFill>
                <a:schemeClr val="dk1"/>
              </a:solidFill>
              <a:effectLst/>
              <a:latin typeface="Times New Roman (Headings)"/>
              <a:ea typeface="+mn-ea"/>
              <a:cs typeface="+mn-cs"/>
            </a:rPr>
          </a:br>
          <a:r>
            <a:rPr lang="vi-VN" sz="900" b="0">
              <a:solidFill>
                <a:schemeClr val="dk1"/>
              </a:solidFill>
              <a:effectLst/>
              <a:latin typeface="Times New Roman (Headings)"/>
              <a:ea typeface="+mn-ea"/>
              <a:cs typeface="+mn-cs"/>
            </a:rPr>
            <a:t>- Why (tại sao)</a:t>
          </a:r>
          <a:br>
            <a:rPr lang="vi-VN" sz="900" b="0">
              <a:solidFill>
                <a:schemeClr val="dk1"/>
              </a:solidFill>
              <a:effectLst/>
              <a:latin typeface="Times New Roman (Headings)"/>
              <a:ea typeface="+mn-ea"/>
              <a:cs typeface="+mn-cs"/>
            </a:rPr>
          </a:br>
          <a:r>
            <a:rPr lang="vi-VN" sz="900" b="0">
              <a:solidFill>
                <a:schemeClr val="dk1"/>
              </a:solidFill>
              <a:effectLst/>
              <a:latin typeface="Times New Roman (Headings)"/>
              <a:ea typeface="+mn-ea"/>
              <a:cs typeface="+mn-cs"/>
            </a:rPr>
            <a:t>- Which (cái gì)</a:t>
          </a:r>
          <a:br>
            <a:rPr lang="vi-VN" sz="900" b="0">
              <a:solidFill>
                <a:schemeClr val="dk1"/>
              </a:solidFill>
              <a:effectLst/>
              <a:latin typeface="Times New Roman (Headings)"/>
              <a:ea typeface="+mn-ea"/>
              <a:cs typeface="+mn-cs"/>
            </a:rPr>
          </a:br>
          <a:r>
            <a:rPr lang="vi-VN" sz="900" b="0">
              <a:solidFill>
                <a:schemeClr val="dk1"/>
              </a:solidFill>
              <a:effectLst/>
              <a:latin typeface="Times New Roman (Headings)"/>
              <a:ea typeface="+mn-ea"/>
              <a:cs typeface="+mn-cs"/>
            </a:rPr>
            <a:t>- Ai (Who)</a:t>
          </a:r>
          <a:br>
            <a:rPr lang="vi-VN" sz="900" b="0">
              <a:solidFill>
                <a:schemeClr val="dk1"/>
              </a:solidFill>
              <a:effectLst/>
              <a:latin typeface="Times New Roman (Headings)"/>
              <a:ea typeface="+mn-ea"/>
              <a:cs typeface="+mn-cs"/>
            </a:rPr>
          </a:br>
          <a:r>
            <a:rPr lang="vi-VN" sz="900" b="0">
              <a:solidFill>
                <a:schemeClr val="dk1"/>
              </a:solidFill>
              <a:effectLst/>
              <a:latin typeface="Times New Roman (Headings)"/>
              <a:ea typeface="+mn-ea"/>
              <a:cs typeface="+mn-cs"/>
            </a:rPr>
            <a:t>- Ở đâu (Where)</a:t>
          </a:r>
          <a:br>
            <a:rPr lang="vi-VN" sz="900" b="0">
              <a:solidFill>
                <a:schemeClr val="dk1"/>
              </a:solidFill>
              <a:effectLst/>
              <a:latin typeface="Times New Roman (Headings)"/>
              <a:ea typeface="+mn-ea"/>
              <a:cs typeface="+mn-cs"/>
            </a:rPr>
          </a:br>
          <a:r>
            <a:rPr lang="vi-VN" sz="900" b="0">
              <a:solidFill>
                <a:schemeClr val="dk1"/>
              </a:solidFill>
              <a:effectLst/>
              <a:latin typeface="Times New Roman (Headings)"/>
              <a:ea typeface="+mn-ea"/>
              <a:cs typeface="+mn-cs"/>
            </a:rPr>
            <a:t>- Khi nào (When)</a:t>
          </a:r>
          <a:br>
            <a:rPr lang="vi-VN" sz="900" b="0">
              <a:solidFill>
                <a:schemeClr val="dk1"/>
              </a:solidFill>
              <a:effectLst/>
              <a:latin typeface="Times New Roman (Headings)"/>
              <a:ea typeface="+mn-ea"/>
              <a:cs typeface="+mn-cs"/>
            </a:rPr>
          </a:br>
          <a:r>
            <a:rPr lang="vi-VN" sz="900" b="0">
              <a:solidFill>
                <a:schemeClr val="dk1"/>
              </a:solidFill>
              <a:effectLst/>
              <a:latin typeface="Times New Roman (Headings)"/>
              <a:ea typeface="+mn-ea"/>
              <a:cs typeface="+mn-cs"/>
            </a:rPr>
            <a:t>- Làm như thế nào (How)</a:t>
          </a:r>
          <a:endParaRPr lang="vi-VN" sz="900">
            <a:effectLst/>
            <a:latin typeface="Times New Roman (Headings)"/>
          </a:endParaRPr>
        </a:p>
        <a:p>
          <a:r>
            <a:rPr lang="vi-VN" sz="900" b="0">
              <a:solidFill>
                <a:schemeClr val="dk1"/>
              </a:solidFill>
              <a:effectLst/>
              <a:latin typeface="Times New Roman (Headings)"/>
              <a:ea typeface="+mn-ea"/>
              <a:cs typeface="+mn-cs"/>
            </a:rPr>
            <a:t>Vậy đó các bước làm để giải quyết đầu bài đã xong. Xin mời cả nhà cùng xem file kết quả.</a:t>
          </a:r>
          <a:endParaRPr lang="vi-VN" sz="900">
            <a:effectLst/>
            <a:latin typeface="Times New Roman (Headings)"/>
          </a:endParaRPr>
        </a:p>
        <a:p>
          <a:r>
            <a:rPr lang="vi-VN" sz="900" b="0">
              <a:solidFill>
                <a:schemeClr val="dk1"/>
              </a:solidFill>
              <a:effectLst/>
              <a:latin typeface="Times New Roman (Headings)"/>
              <a:ea typeface="+mn-ea"/>
              <a:cs typeface="+mn-cs"/>
            </a:rPr>
            <a:t> </a:t>
          </a:r>
          <a:endParaRPr lang="vi-VN" sz="900">
            <a:effectLst/>
            <a:latin typeface="Times New Roman (Headings)"/>
          </a:endParaRPr>
        </a:p>
        <a:p>
          <a:r>
            <a:rPr lang="vi-VN" sz="900" b="0">
              <a:solidFill>
                <a:schemeClr val="dk1"/>
              </a:solidFill>
              <a:effectLst/>
              <a:latin typeface="Times New Roman (Headings)"/>
              <a:ea typeface="+mn-ea"/>
              <a:cs typeface="+mn-cs"/>
            </a:rPr>
            <a:t>Ngoài ra, nếu muốn đọc thêm các bài tương tự, thân mời anh chị em cùng đọc:</a:t>
          </a:r>
          <a:endParaRPr lang="vi-VN" sz="900">
            <a:effectLst/>
            <a:latin typeface="Times New Roman (Headings)"/>
          </a:endParaRPr>
        </a:p>
        <a:p>
          <a:r>
            <a:rPr lang="vi-VN" sz="900" b="0">
              <a:solidFill>
                <a:schemeClr val="dk1"/>
              </a:solidFill>
              <a:effectLst/>
              <a:latin typeface="Times New Roman (Headings)"/>
              <a:ea typeface="+mn-ea"/>
              <a:cs typeface="+mn-cs"/>
            </a:rPr>
            <a:t>- Setup kpi – chuyện không của riêng ai: http://blognhansu.net.vn/2021/10/03/setup-kpi-chuyen-khong-cua-rieng-ai/</a:t>
          </a:r>
          <a:endParaRPr lang="vi-VN" sz="900">
            <a:effectLst/>
            <a:latin typeface="Times New Roman (Headings)"/>
          </a:endParaRPr>
        </a:p>
        <a:p>
          <a:r>
            <a:rPr lang="vi-VN" sz="900" b="0">
              <a:solidFill>
                <a:schemeClr val="dk1"/>
              </a:solidFill>
              <a:effectLst/>
              <a:latin typeface="Times New Roman (Headings)"/>
              <a:ea typeface="+mn-ea"/>
              <a:cs typeface="+mn-cs"/>
            </a:rPr>
            <a:t>- Xây dựng KPI tắt (“dối”) như thế nào cho nhanh?: http://blognhansu.net.vn/2019/07/19/xay-dung-kpi-tat-doi-nhu-the-nao-cho-nhanh/</a:t>
          </a:r>
          <a:endParaRPr lang="vi-VN" sz="900">
            <a:effectLst/>
            <a:latin typeface="Times New Roman (Headings)"/>
          </a:endParaRPr>
        </a:p>
        <a:p>
          <a:r>
            <a:rPr lang="vi-VN" sz="900" b="0">
              <a:solidFill>
                <a:schemeClr val="dk1"/>
              </a:solidFill>
              <a:effectLst/>
              <a:latin typeface="Times New Roman (Headings)"/>
              <a:ea typeface="+mn-ea"/>
              <a:cs typeface="+mn-cs"/>
            </a:rPr>
            <a:t>- Cách nào để đo lường KPI khách quan và chính xác?: http://blognhansu.net.vn/2021/10/24/cach-nao-de-do-luong-kpi-khach-quan-va-chinh-xac/</a:t>
          </a:r>
          <a:endParaRPr lang="vi-VN" sz="900">
            <a:effectLst/>
            <a:latin typeface="Times New Roman (Headings)"/>
          </a:endParaRPr>
        </a:p>
        <a:p>
          <a:endParaRPr lang="en-US" sz="900" b="0">
            <a:solidFill>
              <a:schemeClr val="dk1"/>
            </a:solidFill>
            <a:effectLst/>
            <a:latin typeface="Times New Roman (Headings)"/>
            <a:ea typeface="+mn-ea"/>
            <a:cs typeface="+mn-cs"/>
          </a:endParaRPr>
        </a:p>
        <a:p>
          <a:r>
            <a:rPr lang="vi-VN" sz="900" b="1">
              <a:solidFill>
                <a:schemeClr val="dk1"/>
              </a:solidFill>
              <a:effectLst/>
              <a:latin typeface="Times New Roman (Headings)"/>
              <a:ea typeface="+mn-ea"/>
              <a:cs typeface="+mn-cs"/>
            </a:rPr>
            <a:t>Thực ra, để ra được thẻ KPI cho từng vị trí, nếu đúng và đầy đủ như cách tôi làm thì sẽ giống lưu đồ sau với 3 bước lớn:</a:t>
          </a:r>
          <a:endParaRPr lang="vi-VN" sz="900" b="1">
            <a:effectLst/>
            <a:latin typeface="Times New Roman (Headings)"/>
          </a:endParaRPr>
        </a:p>
        <a:p>
          <a:r>
            <a:rPr lang="vi-VN" sz="900" b="0">
              <a:solidFill>
                <a:schemeClr val="dk1"/>
              </a:solidFill>
              <a:effectLst/>
              <a:latin typeface="Times New Roman (Headings)"/>
              <a:ea typeface="+mn-ea"/>
              <a:cs typeface="+mn-cs"/>
            </a:rPr>
            <a:t>- Bước 1: Sử dụng phương pháp BSC – KPI để tìm ra thẻ BSC cho công ty (KPI cho CEO). Từ đó phân bổ thước đo và chỉ tiêu từ thẻ BSC xuống các bộ phận.</a:t>
          </a:r>
          <a:endParaRPr lang="vi-VN" sz="900">
            <a:effectLst/>
            <a:latin typeface="Times New Roman (Headings)"/>
          </a:endParaRPr>
        </a:p>
        <a:p>
          <a:r>
            <a:rPr lang="vi-VN" sz="900" b="0">
              <a:solidFill>
                <a:schemeClr val="dk1"/>
              </a:solidFill>
              <a:effectLst/>
              <a:latin typeface="Times New Roman (Headings)"/>
              <a:ea typeface="+mn-ea"/>
              <a:cs typeface="+mn-cs"/>
            </a:rPr>
            <a:t>- Bước 2: Sử dụng phương pháp JD – KPI để tìm ra các thước đo KPI cho các chức năng (nhiệm vụ) của bộ phận</a:t>
          </a:r>
          <a:endParaRPr lang="vi-VN" sz="900">
            <a:effectLst/>
            <a:latin typeface="Times New Roman (Headings)"/>
          </a:endParaRPr>
        </a:p>
        <a:p>
          <a:r>
            <a:rPr lang="vi-VN" sz="900" b="0">
              <a:solidFill>
                <a:schemeClr val="dk1"/>
              </a:solidFill>
              <a:effectLst/>
              <a:latin typeface="Times New Roman (Headings)"/>
              <a:ea typeface="+mn-ea"/>
              <a:cs typeface="+mn-cs"/>
            </a:rPr>
            <a:t>- Bước 3: Sau khi có thư viện KPI của bộ phận (KPI từ BSC và KPI từ chức năng) thì tiến hành rút gọn KPI cho các vị trí</a:t>
          </a:r>
          <a:endParaRPr lang="vi-VN" sz="900">
            <a:effectLst/>
            <a:latin typeface="Times New Roman (Headings)"/>
          </a:endParaRPr>
        </a:p>
        <a:p>
          <a:r>
            <a:rPr lang="vi-VN" sz="900" b="0">
              <a:solidFill>
                <a:schemeClr val="dk1"/>
              </a:solidFill>
              <a:effectLst/>
              <a:latin typeface="Times New Roman (Headings)"/>
              <a:ea typeface="+mn-ea"/>
              <a:cs typeface="+mn-cs"/>
            </a:rPr>
            <a:t>Nói nhanh là vậy nhưng để đi chi tiết thì phải đọc tầm 50 bài viết của tôi (tôi đang trong quá trình ra sách có biên tập lại cho anh chị em dễ đọc rồi). Như bình thường, tôi cần có tầm 7 buổi thực hành mới có thể hướng dẫn hết 3 bước trên. </a:t>
          </a:r>
          <a:endParaRPr lang="vi-VN" sz="900">
            <a:effectLst/>
            <a:latin typeface="Times New Roman (Headings)"/>
          </a:endParaRPr>
        </a:p>
        <a:p>
          <a:r>
            <a:rPr lang="vi-VN" sz="900" b="0">
              <a:solidFill>
                <a:schemeClr val="dk1"/>
              </a:solidFill>
              <a:effectLst/>
              <a:latin typeface="Times New Roman (Headings)"/>
              <a:ea typeface="+mn-ea"/>
              <a:cs typeface="+mn-cs"/>
            </a:rPr>
            <a:t> </a:t>
          </a:r>
          <a:endParaRPr lang="vi-VN" sz="900">
            <a:effectLst/>
            <a:latin typeface="Times New Roman (Headings)"/>
          </a:endParaRPr>
        </a:p>
        <a:p>
          <a:r>
            <a:rPr lang="vi-VN" sz="900" b="0">
              <a:solidFill>
                <a:schemeClr val="dk1"/>
              </a:solidFill>
              <a:effectLst/>
              <a:latin typeface="Times New Roman (Headings)"/>
              <a:ea typeface="+mn-ea"/>
              <a:cs typeface="+mn-cs"/>
            </a:rPr>
            <a:t>Bài cũng dài rồi, hi vọng chủ nhân của câu hỏi, đọc xong bài không còn mông lung nữa. Nếu vẫn còn mông lung mặc dù đã có bài viết và file hướng dẫn thì có lẽ bạn nên theo khóa học cầm tay chỉ việc của tôi. (Đoạn này là PR khóa học) Khi tham gia khóa học, bạn sẽ đi đủ cả 3 bước và được thực hành trên mô hình giả định theo phương pháp từng bước 1. Hẹn gặp bạn ở khóa học sắp tới.</a:t>
          </a:r>
          <a:r>
            <a:rPr lang="en-US" sz="900" b="0">
              <a:solidFill>
                <a:schemeClr val="dk1"/>
              </a:solidFill>
              <a:effectLst/>
              <a:latin typeface="Times New Roman (Headings)"/>
              <a:ea typeface="+mn-ea"/>
              <a:cs typeface="+mn-cs"/>
            </a:rPr>
            <a:t/>
          </a:r>
          <a:br>
            <a:rPr lang="en-US" sz="900" b="0">
              <a:solidFill>
                <a:schemeClr val="dk1"/>
              </a:solidFill>
              <a:effectLst/>
              <a:latin typeface="Times New Roman (Headings)"/>
              <a:ea typeface="+mn-ea"/>
              <a:cs typeface="+mn-cs"/>
            </a:rPr>
          </a:br>
          <a:r>
            <a:rPr lang="en-US" sz="900" b="0">
              <a:solidFill>
                <a:schemeClr val="dk1"/>
              </a:solidFill>
              <a:effectLst/>
              <a:latin typeface="Times New Roman (Headings)"/>
              <a:ea typeface="+mn-ea"/>
              <a:cs typeface="+mn-cs"/>
            </a:rPr>
            <a:t/>
          </a:r>
          <a:br>
            <a:rPr lang="en-US" sz="900" b="0">
              <a:solidFill>
                <a:schemeClr val="dk1"/>
              </a:solidFill>
              <a:effectLst/>
              <a:latin typeface="Times New Roman (Headings)"/>
              <a:ea typeface="+mn-ea"/>
              <a:cs typeface="+mn-cs"/>
            </a:rPr>
          </a:br>
          <a:r>
            <a:rPr lang="vi-VN" sz="900">
              <a:solidFill>
                <a:schemeClr val="dk1"/>
              </a:solidFill>
              <a:effectLst/>
              <a:latin typeface="Times New Roman (Headings)"/>
              <a:ea typeface="+mn-ea"/>
              <a:cs typeface="+mn-cs"/>
            </a:rPr>
            <a:t>Nguyễn Hùng Cường | kinhcan24 | Blognhansu.net.vn</a:t>
          </a:r>
          <a:endParaRPr lang="vi-VN" sz="900">
            <a:effectLst/>
            <a:latin typeface="Times New Roman (Headings)"/>
          </a:endParaRPr>
        </a:p>
        <a:p>
          <a:r>
            <a:rPr lang="en-US" sz="900">
              <a:solidFill>
                <a:schemeClr val="dk1"/>
              </a:solidFill>
              <a:effectLst/>
              <a:latin typeface="Times New Roman (Headings)"/>
              <a:ea typeface="+mn-ea"/>
              <a:cs typeface="+mn-cs"/>
            </a:rPr>
            <a:t>HRM consutant/</a:t>
          </a:r>
          <a:r>
            <a:rPr lang="en-US" sz="900" baseline="0">
              <a:solidFill>
                <a:schemeClr val="dk1"/>
              </a:solidFill>
              <a:effectLst/>
              <a:latin typeface="Times New Roman (Headings)"/>
              <a:ea typeface="+mn-ea"/>
              <a:cs typeface="+mn-cs"/>
            </a:rPr>
            <a:t> blogger</a:t>
          </a:r>
          <a:endParaRPr lang="vi-VN" sz="900">
            <a:effectLst/>
            <a:latin typeface="Times New Roman (Headings)"/>
          </a:endParaRPr>
        </a:p>
        <a:p>
          <a:endParaRPr lang="vi-VN" sz="900">
            <a:effectLst/>
            <a:latin typeface="Times New Roman (Headings)"/>
          </a:endParaRPr>
        </a:p>
        <a:p>
          <a:r>
            <a:rPr lang="vi-VN" sz="900" b="1">
              <a:solidFill>
                <a:schemeClr val="dk1"/>
              </a:solidFill>
              <a:effectLst/>
              <a:latin typeface="Times New Roman (Headings)"/>
              <a:ea typeface="+mn-ea"/>
              <a:cs typeface="+mn-cs"/>
            </a:rPr>
            <a:t>***</a:t>
          </a:r>
          <a:endParaRPr lang="vi-VN" sz="900">
            <a:effectLst/>
            <a:latin typeface="Times New Roman (Headings)"/>
          </a:endParaRPr>
        </a:p>
        <a:p>
          <a:r>
            <a:rPr lang="vi-VN" sz="900" b="1">
              <a:solidFill>
                <a:schemeClr val="dk1"/>
              </a:solidFill>
              <a:effectLst/>
              <a:latin typeface="Times New Roman (Headings)"/>
              <a:ea typeface="+mn-ea"/>
              <a:cs typeface="+mn-cs"/>
            </a:rPr>
            <a:t>Học viện Nhân sư trân trọng thông báo Mở lớp “Kỹ thuật xây dựng và triển khai BSC&amp;KPI online”. Khóa học dự kiến khai giảng thứ 3. Thân mời Anh chị em cùng đăng ký tham dự.</a:t>
          </a:r>
          <a:r>
            <a:rPr lang="en-US" sz="900" b="1">
              <a:solidFill>
                <a:schemeClr val="dk1"/>
              </a:solidFill>
              <a:effectLst/>
              <a:latin typeface="Times New Roman (Headings)"/>
              <a:ea typeface="+mn-ea"/>
              <a:cs typeface="+mn-cs"/>
            </a:rPr>
            <a:t/>
          </a:r>
          <a:br>
            <a:rPr lang="en-US" sz="900" b="1">
              <a:solidFill>
                <a:schemeClr val="dk1"/>
              </a:solidFill>
              <a:effectLst/>
              <a:latin typeface="Times New Roman (Headings)"/>
              <a:ea typeface="+mn-ea"/>
              <a:cs typeface="+mn-cs"/>
            </a:rPr>
          </a:br>
          <a:endParaRPr lang="vi-VN" sz="900">
            <a:effectLst/>
            <a:latin typeface="Times New Roman (Headings)"/>
          </a:endParaRPr>
        </a:p>
        <a:p>
          <a:r>
            <a:rPr lang="vi-VN" sz="900" b="1">
              <a:solidFill>
                <a:schemeClr val="dk1"/>
              </a:solidFill>
              <a:effectLst/>
              <a:latin typeface="Times New Roman (Headings)"/>
              <a:ea typeface="+mn-ea"/>
              <a:cs typeface="+mn-cs"/>
            </a:rPr>
            <a:t>I. Thông tin chi tiết khóa học: </a:t>
          </a:r>
          <a:r>
            <a:rPr lang="vi-VN" sz="900">
              <a:solidFill>
                <a:schemeClr val="dk1"/>
              </a:solidFill>
              <a:effectLst/>
              <a:latin typeface="Times New Roman (Headings)"/>
              <a:ea typeface="+mn-ea"/>
              <a:cs typeface="+mn-cs"/>
            </a:rPr>
            <a:t/>
          </a:r>
          <a:br>
            <a:rPr lang="vi-VN" sz="900">
              <a:solidFill>
                <a:schemeClr val="dk1"/>
              </a:solidFill>
              <a:effectLst/>
              <a:latin typeface="Times New Roman (Headings)"/>
              <a:ea typeface="+mn-ea"/>
              <a:cs typeface="+mn-cs"/>
            </a:rPr>
          </a:br>
          <a:r>
            <a:rPr lang="vi-VN" sz="900" b="1">
              <a:solidFill>
                <a:schemeClr val="dk1"/>
              </a:solidFill>
              <a:effectLst/>
              <a:latin typeface="Times New Roman (Headings)"/>
              <a:ea typeface="+mn-ea"/>
              <a:cs typeface="+mn-cs"/>
            </a:rPr>
            <a:t>– Th.ời lượng: </a:t>
          </a:r>
          <a:r>
            <a:rPr lang="vi-VN" sz="900">
              <a:solidFill>
                <a:schemeClr val="dk1"/>
              </a:solidFill>
              <a:effectLst/>
              <a:latin typeface="Times New Roman (Headings)"/>
              <a:ea typeface="+mn-ea"/>
              <a:cs typeface="+mn-cs"/>
            </a:rPr>
            <a:t>5 – 7 b.uổi online trên phần mềm Zoom.</a:t>
          </a:r>
          <a:br>
            <a:rPr lang="vi-VN" sz="900">
              <a:solidFill>
                <a:schemeClr val="dk1"/>
              </a:solidFill>
              <a:effectLst/>
              <a:latin typeface="Times New Roman (Headings)"/>
              <a:ea typeface="+mn-ea"/>
              <a:cs typeface="+mn-cs"/>
            </a:rPr>
          </a:br>
          <a:r>
            <a:rPr lang="vi-VN" sz="900" b="1">
              <a:solidFill>
                <a:schemeClr val="dk1"/>
              </a:solidFill>
              <a:effectLst/>
              <a:latin typeface="Times New Roman (Headings)"/>
              <a:ea typeface="+mn-ea"/>
              <a:cs typeface="+mn-cs"/>
            </a:rPr>
            <a:t>– Th.ời gian:</a:t>
          </a:r>
          <a:r>
            <a:rPr lang="vi-VN" sz="900">
              <a:solidFill>
                <a:schemeClr val="dk1"/>
              </a:solidFill>
              <a:effectLst/>
              <a:latin typeface="Times New Roman (Headings)"/>
              <a:ea typeface="+mn-ea"/>
              <a:cs typeface="+mn-cs"/>
            </a:rPr>
            <a:t> Tối 19h00 – 21h00 thứ 3, thứ 5 hàng tuần. </a:t>
          </a:r>
          <a:br>
            <a:rPr lang="vi-VN" sz="900">
              <a:solidFill>
                <a:schemeClr val="dk1"/>
              </a:solidFill>
              <a:effectLst/>
              <a:latin typeface="Times New Roman (Headings)"/>
              <a:ea typeface="+mn-ea"/>
              <a:cs typeface="+mn-cs"/>
            </a:rPr>
          </a:br>
          <a:r>
            <a:rPr lang="vi-VN" sz="900" b="1">
              <a:solidFill>
                <a:schemeClr val="dk1"/>
              </a:solidFill>
              <a:effectLst/>
              <a:latin typeface="Times New Roman (Headings)"/>
              <a:ea typeface="+mn-ea"/>
              <a:cs typeface="+mn-cs"/>
            </a:rPr>
            <a:t>– Khai giảng buổi 1: </a:t>
          </a:r>
          <a:r>
            <a:rPr lang="vi-VN" sz="900">
              <a:solidFill>
                <a:schemeClr val="dk1"/>
              </a:solidFill>
              <a:effectLst/>
              <a:latin typeface="Times New Roman (Headings)"/>
              <a:ea typeface="+mn-ea"/>
              <a:cs typeface="+mn-cs"/>
            </a:rPr>
            <a:t/>
          </a:r>
          <a:br>
            <a:rPr lang="vi-VN" sz="900">
              <a:solidFill>
                <a:schemeClr val="dk1"/>
              </a:solidFill>
              <a:effectLst/>
              <a:latin typeface="Times New Roman (Headings)"/>
              <a:ea typeface="+mn-ea"/>
              <a:cs typeface="+mn-cs"/>
            </a:rPr>
          </a:br>
          <a:r>
            <a:rPr lang="vi-VN" sz="900" b="1">
              <a:solidFill>
                <a:schemeClr val="dk1"/>
              </a:solidFill>
              <a:effectLst/>
              <a:latin typeface="Times New Roman (Headings)"/>
              <a:ea typeface="+mn-ea"/>
              <a:cs typeface="+mn-cs"/>
            </a:rPr>
            <a:t>– Ch.i ph.í:</a:t>
          </a:r>
          <a:r>
            <a:rPr lang="vi-VN" sz="900">
              <a:solidFill>
                <a:schemeClr val="dk1"/>
              </a:solidFill>
              <a:effectLst/>
              <a:latin typeface="Times New Roman (Headings)"/>
              <a:ea typeface="+mn-ea"/>
              <a:cs typeface="+mn-cs"/>
            </a:rPr>
            <a:t> </a:t>
          </a:r>
          <a:r>
            <a:rPr lang="en-US" sz="900">
              <a:solidFill>
                <a:schemeClr val="dk1"/>
              </a:solidFill>
              <a:effectLst/>
              <a:latin typeface="Times New Roman (Headings)"/>
              <a:ea typeface="+mn-ea"/>
              <a:cs typeface="+mn-cs"/>
            </a:rPr>
            <a:t>3</a:t>
          </a:r>
          <a:r>
            <a:rPr lang="vi-VN" sz="900">
              <a:solidFill>
                <a:schemeClr val="dk1"/>
              </a:solidFill>
              <a:effectLst/>
              <a:latin typeface="Times New Roman (Headings)"/>
              <a:ea typeface="+mn-ea"/>
              <a:cs typeface="+mn-cs"/>
            </a:rPr>
            <a:t>.5 tri.ệu/ khóa (Gi.ảm 2O phần trăm đối với học vi.ên từng là họ.c viên lớp Giải mã hoặc đó.ng sớm trước 5 ngày hoặc từ 3 người trở lên) </a:t>
          </a:r>
          <a:br>
            <a:rPr lang="vi-VN" sz="900">
              <a:solidFill>
                <a:schemeClr val="dk1"/>
              </a:solidFill>
              <a:effectLst/>
              <a:latin typeface="Times New Roman (Headings)"/>
              <a:ea typeface="+mn-ea"/>
              <a:cs typeface="+mn-cs"/>
            </a:rPr>
          </a:br>
          <a:r>
            <a:rPr lang="vi-VN" sz="900" b="1">
              <a:solidFill>
                <a:schemeClr val="dk1"/>
              </a:solidFill>
              <a:effectLst/>
              <a:latin typeface="Times New Roman (Headings)"/>
              <a:ea typeface="+mn-ea"/>
              <a:cs typeface="+mn-cs"/>
            </a:rPr>
            <a:t>– Chi tiết về khóa học vui lòng xem thêm tại :</a:t>
          </a:r>
          <a:r>
            <a:rPr lang="vi-VN" sz="900">
              <a:solidFill>
                <a:schemeClr val="dk1"/>
              </a:solidFill>
              <a:effectLst/>
              <a:latin typeface="Times New Roman (Headings)"/>
              <a:ea typeface="+mn-ea"/>
              <a:cs typeface="+mn-cs"/>
            </a:rPr>
            <a:t> http://daotaonhansu.net/ky-thuat-xay-dung-bsc-kpi/</a:t>
          </a:r>
          <a:br>
            <a:rPr lang="vi-VN" sz="900">
              <a:solidFill>
                <a:schemeClr val="dk1"/>
              </a:solidFill>
              <a:effectLst/>
              <a:latin typeface="Times New Roman (Headings)"/>
              <a:ea typeface="+mn-ea"/>
              <a:cs typeface="+mn-cs"/>
            </a:rPr>
          </a:br>
          <a:r>
            <a:rPr lang="vi-VN" sz="900" b="1">
              <a:solidFill>
                <a:schemeClr val="dk1"/>
              </a:solidFill>
              <a:effectLst/>
              <a:latin typeface="Times New Roman (Headings)"/>
              <a:ea typeface="+mn-ea"/>
              <a:cs typeface="+mn-cs"/>
            </a:rPr>
            <a:t>– Hình ảnh của lớp trước (G10): </a:t>
          </a:r>
          <a:r>
            <a:rPr lang="vi-VN" sz="900" u="sng">
              <a:solidFill>
                <a:schemeClr val="dk1"/>
              </a:solidFill>
              <a:effectLst/>
              <a:latin typeface="Times New Roman (Headings)"/>
              <a:ea typeface="+mn-ea"/>
              <a:cs typeface="+mn-cs"/>
            </a:rPr>
            <a:t>http://daotaonhansu.net/?p=784 </a:t>
          </a:r>
          <a:endParaRPr lang="en-US" sz="900" u="sng">
            <a:solidFill>
              <a:schemeClr val="dk1"/>
            </a:solidFill>
            <a:effectLst/>
            <a:latin typeface="Times New Roman (Headings)"/>
            <a:ea typeface="+mn-ea"/>
            <a:cs typeface="+mn-cs"/>
          </a:endParaRPr>
        </a:p>
        <a:p>
          <a:endParaRPr lang="vi-VN" sz="900">
            <a:effectLst/>
            <a:latin typeface="Times New Roman (Headings)"/>
          </a:endParaRPr>
        </a:p>
        <a:p>
          <a:r>
            <a:rPr lang="vi-VN" sz="900" b="1">
              <a:solidFill>
                <a:schemeClr val="dk1"/>
              </a:solidFill>
              <a:effectLst/>
              <a:latin typeface="Times New Roman (Headings)"/>
              <a:ea typeface="+mn-ea"/>
              <a:cs typeface="+mn-cs"/>
            </a:rPr>
            <a:t>– Huấn luyện viên:</a:t>
          </a:r>
          <a:r>
            <a:rPr lang="vi-VN" sz="900">
              <a:solidFill>
                <a:schemeClr val="dk1"/>
              </a:solidFill>
              <a:effectLst/>
              <a:latin typeface="Times New Roman (Headings)"/>
              <a:ea typeface="+mn-ea"/>
              <a:cs typeface="+mn-cs"/>
            </a:rPr>
            <a:t> Mr Nguyễn Hùng Cường – Tư vấn tái tạo Hệ thống QTNS. Để biết hơn về kinh nghiệm triển khai KPI của Cường, vui lòng xem seri các bài ở dưới cùng.</a:t>
          </a:r>
          <a:endParaRPr lang="en-US" sz="900">
            <a:solidFill>
              <a:schemeClr val="dk1"/>
            </a:solidFill>
            <a:effectLst/>
            <a:latin typeface="Times New Roman (Headings)"/>
            <a:ea typeface="+mn-ea"/>
            <a:cs typeface="+mn-cs"/>
          </a:endParaRPr>
        </a:p>
        <a:p>
          <a:endParaRPr lang="vi-VN" sz="900">
            <a:effectLst/>
            <a:latin typeface="Times New Roman (Headings)"/>
          </a:endParaRPr>
        </a:p>
        <a:p>
          <a:r>
            <a:rPr lang="vi-VN" sz="900" b="1">
              <a:solidFill>
                <a:schemeClr val="dk1"/>
              </a:solidFill>
              <a:effectLst/>
              <a:latin typeface="Times New Roman (Headings)"/>
              <a:ea typeface="+mn-ea"/>
              <a:cs typeface="+mn-cs"/>
            </a:rPr>
            <a:t>– Điểm đặc biệt của lớp: </a:t>
          </a:r>
          <a:r>
            <a:rPr lang="vi-VN" sz="900">
              <a:solidFill>
                <a:schemeClr val="dk1"/>
              </a:solidFill>
              <a:effectLst/>
              <a:latin typeface="Times New Roman (Headings)"/>
              <a:ea typeface="+mn-ea"/>
              <a:cs typeface="+mn-cs"/>
            </a:rPr>
            <a:t/>
          </a:r>
          <a:br>
            <a:rPr lang="vi-VN" sz="900">
              <a:solidFill>
                <a:schemeClr val="dk1"/>
              </a:solidFill>
              <a:effectLst/>
              <a:latin typeface="Times New Roman (Headings)"/>
              <a:ea typeface="+mn-ea"/>
              <a:cs typeface="+mn-cs"/>
            </a:rPr>
          </a:br>
          <a:r>
            <a:rPr lang="vi-VN" sz="900">
              <a:solidFill>
                <a:schemeClr val="dk1"/>
              </a:solidFill>
              <a:effectLst/>
              <a:latin typeface="Times New Roman (Headings)"/>
              <a:ea typeface="+mn-ea"/>
              <a:cs typeface="+mn-cs"/>
            </a:rPr>
            <a:t>+ Học viên thực hành theo phương pháp TỪNG BƯỚC MỘT trên MÔ HÌNH DOANH NGHIỆP giả định CỦA HỌC VIÊN</a:t>
          </a:r>
          <a:br>
            <a:rPr lang="vi-VN" sz="900">
              <a:solidFill>
                <a:schemeClr val="dk1"/>
              </a:solidFill>
              <a:effectLst/>
              <a:latin typeface="Times New Roman (Headings)"/>
              <a:ea typeface="+mn-ea"/>
              <a:cs typeface="+mn-cs"/>
            </a:rPr>
          </a:br>
          <a:r>
            <a:rPr lang="vi-VN" sz="900">
              <a:solidFill>
                <a:schemeClr val="dk1"/>
              </a:solidFill>
              <a:effectLst/>
              <a:latin typeface="Times New Roman (Headings)"/>
              <a:ea typeface="+mn-ea"/>
              <a:cs typeface="+mn-cs"/>
            </a:rPr>
            <a:t>+ Học viên sẽ được học lại qua video quay trực tiếp.</a:t>
          </a:r>
          <a:br>
            <a:rPr lang="vi-VN" sz="900">
              <a:solidFill>
                <a:schemeClr val="dk1"/>
              </a:solidFill>
              <a:effectLst/>
              <a:latin typeface="Times New Roman (Headings)"/>
              <a:ea typeface="+mn-ea"/>
              <a:cs typeface="+mn-cs"/>
            </a:rPr>
          </a:br>
          <a:r>
            <a:rPr lang="vi-VN" sz="900">
              <a:solidFill>
                <a:schemeClr val="dk1"/>
              </a:solidFill>
              <a:effectLst/>
              <a:latin typeface="Times New Roman (Headings)"/>
              <a:ea typeface="+mn-ea"/>
              <a:cs typeface="+mn-cs"/>
            </a:rPr>
            <a:t>+ Học viên sẽ nhận được sản ph.ẩm sau từng buổi và các biểu mẫu ứng dụng, file ứng dụng thực tế của công ty.</a:t>
          </a:r>
          <a:br>
            <a:rPr lang="vi-VN" sz="900">
              <a:solidFill>
                <a:schemeClr val="dk1"/>
              </a:solidFill>
              <a:effectLst/>
              <a:latin typeface="Times New Roman (Headings)"/>
              <a:ea typeface="+mn-ea"/>
              <a:cs typeface="+mn-cs"/>
            </a:rPr>
          </a:br>
          <a:r>
            <a:rPr lang="vi-VN" sz="900">
              <a:solidFill>
                <a:schemeClr val="dk1"/>
              </a:solidFill>
              <a:effectLst/>
              <a:latin typeface="Times New Roman (Headings)"/>
              <a:ea typeface="+mn-ea"/>
              <a:cs typeface="+mn-cs"/>
            </a:rPr>
            <a:t>+ Các bạn đã từng tham gia các khóa học trước học lại lớp BSC&amp;KPI ho.àn toàn mi.ễn p.hí.</a:t>
          </a:r>
          <a:r>
            <a:rPr lang="en-US" sz="900">
              <a:solidFill>
                <a:schemeClr val="dk1"/>
              </a:solidFill>
              <a:effectLst/>
              <a:latin typeface="Times New Roman (Headings)"/>
              <a:ea typeface="+mn-ea"/>
              <a:cs typeface="+mn-cs"/>
            </a:rPr>
            <a:t/>
          </a:r>
          <a:br>
            <a:rPr lang="en-US" sz="900">
              <a:solidFill>
                <a:schemeClr val="dk1"/>
              </a:solidFill>
              <a:effectLst/>
              <a:latin typeface="Times New Roman (Headings)"/>
              <a:ea typeface="+mn-ea"/>
              <a:cs typeface="+mn-cs"/>
            </a:rPr>
          </a:br>
          <a:endParaRPr lang="vi-VN" sz="900">
            <a:effectLst/>
            <a:latin typeface="Times New Roman (Headings)"/>
          </a:endParaRPr>
        </a:p>
        <a:p>
          <a:r>
            <a:rPr lang="vi-VN" sz="900" b="1">
              <a:solidFill>
                <a:schemeClr val="dk1"/>
              </a:solidFill>
              <a:effectLst/>
              <a:latin typeface="Times New Roman (Headings)"/>
              <a:ea typeface="+mn-ea"/>
              <a:cs typeface="+mn-cs"/>
            </a:rPr>
            <a:t>II. ĐĂNG KÝ:</a:t>
          </a:r>
          <a:endParaRPr lang="vi-VN" sz="900">
            <a:effectLst/>
            <a:latin typeface="Times New Roman (Headings)"/>
          </a:endParaRPr>
        </a:p>
        <a:p>
          <a:r>
            <a:rPr lang="vi-VN" sz="900" b="1">
              <a:solidFill>
                <a:schemeClr val="dk1"/>
              </a:solidFill>
              <a:effectLst/>
              <a:latin typeface="Times New Roman (Headings)"/>
              <a:ea typeface="+mn-ea"/>
              <a:cs typeface="+mn-cs"/>
            </a:rPr>
            <a:t>1. Đăng ký online</a:t>
          </a:r>
          <a:r>
            <a:rPr lang="vi-VN" sz="900">
              <a:solidFill>
                <a:schemeClr val="dk1"/>
              </a:solidFill>
              <a:effectLst/>
              <a:latin typeface="Times New Roman (Headings)"/>
              <a:ea typeface="+mn-ea"/>
              <a:cs typeface="+mn-cs"/>
            </a:rPr>
            <a:t>: </a:t>
          </a:r>
          <a:r>
            <a:rPr lang="vi-VN" sz="900" u="sng">
              <a:solidFill>
                <a:schemeClr val="dk1"/>
              </a:solidFill>
              <a:effectLst/>
              <a:latin typeface="Times New Roman (Headings)"/>
              <a:ea typeface="+mn-ea"/>
              <a:cs typeface="+mn-cs"/>
            </a:rPr>
            <a:t>https://bit.ly/3FotujQ</a:t>
          </a:r>
          <a:r>
            <a:rPr lang="vi-VN" sz="900">
              <a:solidFill>
                <a:schemeClr val="dk1"/>
              </a:solidFill>
              <a:effectLst/>
              <a:latin typeface="Times New Roman (Headings)"/>
              <a:ea typeface="+mn-ea"/>
              <a:cs typeface="+mn-cs"/>
            </a:rPr>
            <a:t> </a:t>
          </a:r>
          <a:br>
            <a:rPr lang="vi-VN" sz="900">
              <a:solidFill>
                <a:schemeClr val="dk1"/>
              </a:solidFill>
              <a:effectLst/>
              <a:latin typeface="Times New Roman (Headings)"/>
              <a:ea typeface="+mn-ea"/>
              <a:cs typeface="+mn-cs"/>
            </a:rPr>
          </a:br>
          <a:r>
            <a:rPr lang="vi-VN" sz="900" b="1">
              <a:solidFill>
                <a:schemeClr val="dk1"/>
              </a:solidFill>
              <a:effectLst/>
              <a:latin typeface="Times New Roman (Headings)"/>
              <a:ea typeface="+mn-ea"/>
              <a:cs typeface="+mn-cs"/>
            </a:rPr>
            <a:t>2. Đăng ký trực tiếp:</a:t>
          </a:r>
          <a:r>
            <a:rPr lang="vi-VN" sz="900">
              <a:solidFill>
                <a:schemeClr val="dk1"/>
              </a:solidFill>
              <a:effectLst/>
              <a:latin typeface="Times New Roman (Headings)"/>
              <a:ea typeface="+mn-ea"/>
              <a:cs typeface="+mn-cs"/>
            </a:rPr>
            <a:t> Ms Đỗ Ngọc Mai – Thành viên BQT HrShare | Phụ trách Chăm sóc Cộng đồng – Điện thoại : 083.88.33616/ Zalo: 036.9904.004 – maidn.kc24@gmail.com</a:t>
          </a:r>
          <a:r>
            <a:rPr lang="en-US" sz="900">
              <a:solidFill>
                <a:schemeClr val="dk1"/>
              </a:solidFill>
              <a:effectLst/>
              <a:latin typeface="Times New Roman (Headings)"/>
              <a:ea typeface="+mn-ea"/>
              <a:cs typeface="+mn-cs"/>
            </a:rPr>
            <a:t/>
          </a:r>
          <a:br>
            <a:rPr lang="en-US" sz="900">
              <a:solidFill>
                <a:schemeClr val="dk1"/>
              </a:solidFill>
              <a:effectLst/>
              <a:latin typeface="Times New Roman (Headings)"/>
              <a:ea typeface="+mn-ea"/>
              <a:cs typeface="+mn-cs"/>
            </a:rPr>
          </a:br>
          <a:endParaRPr lang="vi-VN" sz="900">
            <a:effectLst/>
            <a:latin typeface="Times New Roman (Headings)"/>
          </a:endParaRPr>
        </a:p>
        <a:p>
          <a:r>
            <a:rPr lang="vi-VN" sz="900" b="1">
              <a:solidFill>
                <a:schemeClr val="dk1"/>
              </a:solidFill>
              <a:effectLst/>
              <a:latin typeface="Times New Roman (Headings)"/>
              <a:ea typeface="+mn-ea"/>
              <a:cs typeface="+mn-cs"/>
            </a:rPr>
            <a:t>III. Hoàn tất “Đăng ký” bằng cách chuyển khoản giữ chỗ theo bước sau: </a:t>
          </a:r>
          <a:r>
            <a:rPr lang="vi-VN" sz="900">
              <a:solidFill>
                <a:schemeClr val="dk1"/>
              </a:solidFill>
              <a:effectLst/>
              <a:latin typeface="Times New Roman (Headings)"/>
              <a:ea typeface="+mn-ea"/>
              <a:cs typeface="+mn-cs"/>
            </a:rPr>
            <a:t/>
          </a:r>
          <a:br>
            <a:rPr lang="vi-VN" sz="900">
              <a:solidFill>
                <a:schemeClr val="dk1"/>
              </a:solidFill>
              <a:effectLst/>
              <a:latin typeface="Times New Roman (Headings)"/>
              <a:ea typeface="+mn-ea"/>
              <a:cs typeface="+mn-cs"/>
            </a:rPr>
          </a:br>
          <a:r>
            <a:rPr lang="vi-VN" sz="900">
              <a:solidFill>
                <a:schemeClr val="dk1"/>
              </a:solidFill>
              <a:effectLst/>
              <a:latin typeface="Times New Roman (Headings)"/>
              <a:ea typeface="+mn-ea"/>
              <a:cs typeface="+mn-cs"/>
            </a:rPr>
            <a:t>– Noi dung: Ho ten + Dien Thoai + Email + BSCKPIOLG12 + UH </a:t>
          </a:r>
          <a:br>
            <a:rPr lang="vi-VN" sz="900">
              <a:solidFill>
                <a:schemeClr val="dk1"/>
              </a:solidFill>
              <a:effectLst/>
              <a:latin typeface="Times New Roman (Headings)"/>
              <a:ea typeface="+mn-ea"/>
              <a:cs typeface="+mn-cs"/>
            </a:rPr>
          </a:br>
          <a:r>
            <a:rPr lang="vi-VN" sz="900">
              <a:solidFill>
                <a:schemeClr val="dk1"/>
              </a:solidFill>
              <a:effectLst/>
              <a:latin typeface="Times New Roman (Headings)"/>
              <a:ea typeface="+mn-ea"/>
              <a:cs typeface="+mn-cs"/>
            </a:rPr>
            <a:t>– Vao tai khoan sau: Nguyen Hung Cuong </a:t>
          </a:r>
          <a:br>
            <a:rPr lang="vi-VN" sz="900">
              <a:solidFill>
                <a:schemeClr val="dk1"/>
              </a:solidFill>
              <a:effectLst/>
              <a:latin typeface="Times New Roman (Headings)"/>
              <a:ea typeface="+mn-ea"/>
              <a:cs typeface="+mn-cs"/>
            </a:rPr>
          </a:br>
          <a:r>
            <a:rPr lang="vi-VN" sz="900">
              <a:solidFill>
                <a:schemeClr val="dk1"/>
              </a:solidFill>
              <a:effectLst/>
              <a:latin typeface="Times New Roman (Headings)"/>
              <a:ea typeface="+mn-ea"/>
              <a:cs typeface="+mn-cs"/>
            </a:rPr>
            <a:t>– Vietcombank số tk: 0011004039312 so giao dich Vietcombank Ngo Quyen chi nhanh Ha Noi; </a:t>
          </a:r>
          <a:br>
            <a:rPr lang="vi-VN" sz="900">
              <a:solidFill>
                <a:schemeClr val="dk1"/>
              </a:solidFill>
              <a:effectLst/>
              <a:latin typeface="Times New Roman (Headings)"/>
              <a:ea typeface="+mn-ea"/>
              <a:cs typeface="+mn-cs"/>
            </a:rPr>
          </a:br>
          <a:r>
            <a:rPr lang="vi-VN" sz="900">
              <a:solidFill>
                <a:schemeClr val="dk1"/>
              </a:solidFill>
              <a:effectLst/>
              <a:latin typeface="Times New Roman (Headings)"/>
              <a:ea typeface="+mn-ea"/>
              <a:cs typeface="+mn-cs"/>
            </a:rPr>
            <a:t>– So tien: </a:t>
          </a:r>
          <a:r>
            <a:rPr lang="en-US" sz="900">
              <a:solidFill>
                <a:schemeClr val="dk1"/>
              </a:solidFill>
              <a:effectLst/>
              <a:latin typeface="Times New Roman (Headings)"/>
              <a:ea typeface="+mn-ea"/>
              <a:cs typeface="+mn-cs"/>
            </a:rPr>
            <a:t>3</a:t>
          </a:r>
          <a:r>
            <a:rPr lang="vi-VN" sz="900">
              <a:solidFill>
                <a:schemeClr val="dk1"/>
              </a:solidFill>
              <a:effectLst/>
              <a:latin typeface="Times New Roman (Headings)"/>
              <a:ea typeface="+mn-ea"/>
              <a:cs typeface="+mn-cs"/>
            </a:rPr>
            <a:t>,500,000/ 5 – 7 buổi (Giảm 20% VND đối với học viên từng là học viên lớp Giải mã hoặc chuyển khoản trước 5 ngày hoặc đăng ký theo nhóm 3 người trở lên)</a:t>
          </a:r>
          <a:r>
            <a:rPr lang="en-US" sz="900">
              <a:solidFill>
                <a:schemeClr val="dk1"/>
              </a:solidFill>
              <a:effectLst/>
              <a:latin typeface="Times New Roman (Headings)"/>
              <a:ea typeface="+mn-ea"/>
              <a:cs typeface="+mn-cs"/>
            </a:rPr>
            <a:t/>
          </a:r>
          <a:br>
            <a:rPr lang="en-US" sz="900">
              <a:solidFill>
                <a:schemeClr val="dk1"/>
              </a:solidFill>
              <a:effectLst/>
              <a:latin typeface="Times New Roman (Headings)"/>
              <a:ea typeface="+mn-ea"/>
              <a:cs typeface="+mn-cs"/>
            </a:rPr>
          </a:br>
          <a:endParaRPr lang="vi-VN" sz="900">
            <a:effectLst/>
            <a:latin typeface="Times New Roman (Headings)"/>
          </a:endParaRPr>
        </a:p>
        <a:p>
          <a:r>
            <a:rPr lang="vi-VN" sz="900">
              <a:solidFill>
                <a:schemeClr val="dk1"/>
              </a:solidFill>
              <a:effectLst/>
              <a:latin typeface="Times New Roman (Headings)"/>
              <a:ea typeface="+mn-ea"/>
              <a:cs typeface="+mn-cs"/>
            </a:rPr>
            <a:t>Trân trọng, </a:t>
          </a:r>
          <a:br>
            <a:rPr lang="vi-VN" sz="900">
              <a:solidFill>
                <a:schemeClr val="dk1"/>
              </a:solidFill>
              <a:effectLst/>
              <a:latin typeface="Times New Roman (Headings)"/>
              <a:ea typeface="+mn-ea"/>
              <a:cs typeface="+mn-cs"/>
            </a:rPr>
          </a:br>
          <a:r>
            <a:rPr lang="vi-VN" sz="900">
              <a:solidFill>
                <a:schemeClr val="dk1"/>
              </a:solidFill>
              <a:effectLst/>
              <a:latin typeface="Times New Roman (Headings)"/>
              <a:ea typeface="+mn-ea"/>
              <a:cs typeface="+mn-cs"/>
            </a:rPr>
            <a:t>Học viện Nhân sư</a:t>
          </a:r>
          <a:endParaRPr lang="vi-VN" sz="900">
            <a:effectLst/>
            <a:latin typeface="Times New Roman (Heading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C24%20Train/HR%20traning%20chuyen%20sau/3.%20Dung%20-%20QLTHCV%20(Quan%20ly%20thuc%20hien%20cong%20viec)/BSCvsKPI%20online/G31/San%20pham/BSCvsKPI%20G31%204%20KPI%20p%20Kinh%20doanh%20cong%20ty%20Namviettour%20ver%20BSCvsKP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g ty"/>
      <sheetName val="XDCL ver CEO quoc te"/>
      <sheetName val="XDCL ver CEO noi dia"/>
      <sheetName val="XDCL ver non CEO"/>
      <sheetName val="BĐCL ...  2024"/>
      <sheetName val="BSC ... 2024"/>
      <sheetName val="BĐCL ..."/>
      <sheetName val="BSC ..."/>
      <sheetName val="KPI chien p Kinh doanh"/>
      <sheetName val="Co cau tc p KD"/>
      <sheetName val="JD - KPI"/>
      <sheetName val="Thu vien KPI p Kinh doanh"/>
      <sheetName val="KPI Tp Kinh doanh"/>
      <sheetName val="KPI Tp Kinh doanh final"/>
      <sheetName val="KPI Sale"/>
      <sheetName val="KPI Sale final"/>
      <sheetName val="KPI Sale final NX"/>
      <sheetName val="Ty trong"/>
      <sheetName val="Du lieu"/>
      <sheetName val="QT DG"/>
      <sheetName val="Bang tinh dinh muc"/>
      <sheetName val="CS"/>
      <sheetName val="Tinh thu chinh sach"/>
      <sheetName val="Hoa hong luy tien"/>
      <sheetName val="Luu do thiet ke BSC - KPI"/>
      <sheetName val="He thong QTNS"/>
      <sheetName val="3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4">
          <cell r="L14">
            <v>17.142857142857142</v>
          </cell>
        </row>
        <row r="15">
          <cell r="L15">
            <v>285.71428571428572</v>
          </cell>
        </row>
        <row r="16">
          <cell r="L16">
            <v>15.714285714285715</v>
          </cell>
        </row>
      </sheetData>
      <sheetData sheetId="21">
        <row r="15">
          <cell r="Y15">
            <v>114.28571428571428</v>
          </cell>
        </row>
        <row r="16">
          <cell r="Y16">
            <v>112.5</v>
          </cell>
        </row>
        <row r="17">
          <cell r="Y17">
            <v>111.11111111111111</v>
          </cell>
        </row>
        <row r="18">
          <cell r="Y18">
            <v>110</v>
          </cell>
        </row>
      </sheetData>
      <sheetData sheetId="22"/>
      <sheetData sheetId="23"/>
      <sheetData sheetId="24"/>
      <sheetData sheetId="25"/>
      <sheetData sheetId="2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
  <sheetViews>
    <sheetView workbookViewId="0">
      <selection activeCell="P48" sqref="P48"/>
    </sheetView>
  </sheetViews>
  <sheetFormatPr defaultRowHeight="14.4"/>
  <sheetData>
    <row r="1" spans="1:13" ht="21">
      <c r="A1" s="25" t="s">
        <v>98</v>
      </c>
      <c r="B1" s="26"/>
      <c r="C1" s="26"/>
      <c r="D1" s="26"/>
      <c r="E1" s="26"/>
      <c r="F1" s="26"/>
      <c r="G1" s="26"/>
      <c r="H1" s="26"/>
      <c r="I1" s="26"/>
      <c r="J1" s="26"/>
      <c r="K1" s="26"/>
      <c r="L1" s="26"/>
      <c r="M1" s="26"/>
    </row>
  </sheetData>
  <mergeCells count="1">
    <mergeCell ref="A1:M1"/>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N22"/>
  <sheetViews>
    <sheetView tabSelected="1" zoomScale="120" zoomScaleNormal="120" workbookViewId="0">
      <selection activeCell="G16" sqref="G16"/>
    </sheetView>
  </sheetViews>
  <sheetFormatPr defaultRowHeight="13.8"/>
  <cols>
    <col min="1" max="1" width="4" style="21" customWidth="1"/>
    <col min="2" max="3" width="8.88671875" style="21"/>
    <col min="4" max="4" width="19.88671875" style="21" customWidth="1"/>
    <col min="5" max="5" width="6.77734375" style="21" customWidth="1"/>
    <col min="6" max="6" width="8.33203125" style="21" customWidth="1"/>
    <col min="7" max="7" width="41.6640625" style="21" customWidth="1"/>
    <col min="8" max="9" width="8.88671875" style="21"/>
    <col min="10" max="10" width="12" style="21" customWidth="1"/>
    <col min="11" max="11" width="10.77734375" style="21" customWidth="1"/>
    <col min="12" max="12" width="12.6640625" style="21" customWidth="1"/>
    <col min="13" max="13" width="28.109375" style="21" customWidth="1"/>
    <col min="14" max="15" width="8.88671875" style="21"/>
    <col min="16" max="16" width="8.109375" style="21" customWidth="1"/>
    <col min="17" max="16384" width="8.88671875" style="21"/>
  </cols>
  <sheetData>
    <row r="1" spans="1:40" s="1" customFormat="1" ht="15.6">
      <c r="A1" s="45"/>
      <c r="B1" s="46"/>
      <c r="C1" s="46"/>
      <c r="D1" s="47"/>
      <c r="E1" s="51" t="s">
        <v>0</v>
      </c>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3"/>
      <c r="AI1" s="57" t="s">
        <v>1</v>
      </c>
      <c r="AJ1" s="58"/>
      <c r="AK1" s="58"/>
      <c r="AL1" s="58"/>
      <c r="AM1" s="58"/>
      <c r="AN1" s="59"/>
    </row>
    <row r="2" spans="1:40" s="1" customFormat="1" ht="15.6">
      <c r="A2" s="48"/>
      <c r="B2" s="49"/>
      <c r="C2" s="49"/>
      <c r="D2" s="50"/>
      <c r="E2" s="54"/>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6"/>
      <c r="AI2" s="57" t="s">
        <v>2</v>
      </c>
      <c r="AJ2" s="58"/>
      <c r="AK2" s="58"/>
      <c r="AL2" s="58"/>
      <c r="AM2" s="58"/>
      <c r="AN2" s="59"/>
    </row>
    <row r="3" spans="1:40" s="1" customFormat="1" ht="14.4">
      <c r="C3" s="1" t="s">
        <v>3</v>
      </c>
      <c r="D3" s="1" t="s">
        <v>4</v>
      </c>
      <c r="H3" s="2"/>
      <c r="K3" s="2"/>
      <c r="L3" s="24" t="s">
        <v>97</v>
      </c>
    </row>
    <row r="4" spans="1:40" s="1" customFormat="1" ht="14.4" customHeight="1">
      <c r="A4" s="60" t="s">
        <v>5</v>
      </c>
      <c r="B4" s="41" t="s">
        <v>6</v>
      </c>
      <c r="C4" s="34"/>
      <c r="D4" s="41" t="s">
        <v>7</v>
      </c>
      <c r="E4" s="41" t="s">
        <v>8</v>
      </c>
      <c r="F4" s="34"/>
      <c r="G4" s="41" t="s">
        <v>9</v>
      </c>
      <c r="H4" s="41" t="s">
        <v>10</v>
      </c>
      <c r="I4" s="34"/>
      <c r="J4" s="41" t="s">
        <v>11</v>
      </c>
      <c r="K4" s="41" t="s">
        <v>12</v>
      </c>
      <c r="L4" s="41" t="s">
        <v>13</v>
      </c>
      <c r="M4" s="43" t="s">
        <v>14</v>
      </c>
      <c r="N4" s="3" t="s">
        <v>15</v>
      </c>
      <c r="O4" s="30" t="s">
        <v>16</v>
      </c>
      <c r="P4" s="31"/>
      <c r="Q4" s="32"/>
      <c r="R4" s="30" t="s">
        <v>17</v>
      </c>
      <c r="S4" s="31"/>
      <c r="T4" s="31"/>
      <c r="U4" s="31"/>
      <c r="V4" s="31"/>
      <c r="W4" s="32"/>
      <c r="X4" s="30" t="s">
        <v>18</v>
      </c>
      <c r="Y4" s="31"/>
      <c r="Z4" s="31"/>
      <c r="AA4" s="31"/>
      <c r="AB4" s="32"/>
      <c r="AC4" s="33" t="s">
        <v>19</v>
      </c>
      <c r="AD4" s="34"/>
      <c r="AE4" s="34"/>
      <c r="AF4" s="34"/>
      <c r="AG4" s="34"/>
      <c r="AH4" s="34"/>
      <c r="AI4" s="34"/>
      <c r="AJ4" s="34"/>
      <c r="AK4" s="34"/>
      <c r="AL4" s="34"/>
      <c r="AM4" s="34"/>
      <c r="AN4" s="34"/>
    </row>
    <row r="5" spans="1:40" s="1" customFormat="1" ht="27.6">
      <c r="A5" s="34"/>
      <c r="B5" s="3" t="s">
        <v>20</v>
      </c>
      <c r="C5" s="3" t="s">
        <v>21</v>
      </c>
      <c r="D5" s="34"/>
      <c r="E5" s="3" t="s">
        <v>20</v>
      </c>
      <c r="F5" s="3" t="s">
        <v>21</v>
      </c>
      <c r="G5" s="34"/>
      <c r="H5" s="3" t="s">
        <v>22</v>
      </c>
      <c r="I5" s="3" t="s">
        <v>23</v>
      </c>
      <c r="J5" s="34"/>
      <c r="K5" s="42"/>
      <c r="L5" s="34"/>
      <c r="M5" s="44"/>
      <c r="N5" s="3" t="s">
        <v>24</v>
      </c>
      <c r="O5" s="3" t="s">
        <v>25</v>
      </c>
      <c r="P5" s="3" t="s">
        <v>26</v>
      </c>
      <c r="Q5" s="3" t="s">
        <v>27</v>
      </c>
      <c r="R5" s="3" t="s">
        <v>28</v>
      </c>
      <c r="S5" s="3" t="s">
        <v>29</v>
      </c>
      <c r="T5" s="3" t="s">
        <v>30</v>
      </c>
      <c r="U5" s="3" t="s">
        <v>31</v>
      </c>
      <c r="V5" s="3" t="s">
        <v>32</v>
      </c>
      <c r="W5" s="3" t="s">
        <v>33</v>
      </c>
      <c r="X5" s="3">
        <v>1</v>
      </c>
      <c r="Y5" s="3">
        <v>2</v>
      </c>
      <c r="Z5" s="3">
        <v>3</v>
      </c>
      <c r="AA5" s="3">
        <v>4</v>
      </c>
      <c r="AB5" s="3">
        <v>5</v>
      </c>
      <c r="AC5" s="4">
        <v>1</v>
      </c>
      <c r="AD5" s="4">
        <v>2</v>
      </c>
      <c r="AE5" s="4">
        <v>3</v>
      </c>
      <c r="AF5" s="4">
        <v>4</v>
      </c>
      <c r="AG5" s="4">
        <v>5</v>
      </c>
      <c r="AH5" s="4">
        <v>6</v>
      </c>
      <c r="AI5" s="4">
        <v>7</v>
      </c>
      <c r="AJ5" s="4">
        <v>8</v>
      </c>
      <c r="AK5" s="4">
        <v>9</v>
      </c>
      <c r="AL5" s="4">
        <v>10</v>
      </c>
      <c r="AM5" s="4">
        <v>11</v>
      </c>
      <c r="AN5" s="4">
        <v>12</v>
      </c>
    </row>
    <row r="6" spans="1:40" s="12" customFormat="1" ht="28.2" customHeight="1">
      <c r="A6" s="5">
        <v>1</v>
      </c>
      <c r="B6" s="6" t="s">
        <v>34</v>
      </c>
      <c r="C6" s="5" t="s">
        <v>35</v>
      </c>
      <c r="D6" s="7" t="s">
        <v>36</v>
      </c>
      <c r="E6" s="8">
        <f>F6</f>
        <v>0.05</v>
      </c>
      <c r="F6" s="8">
        <v>0.05</v>
      </c>
      <c r="G6" s="9" t="s">
        <v>37</v>
      </c>
      <c r="H6" s="5"/>
      <c r="I6" s="10">
        <f>'[1]Bang tinh dinh muc'!L14*12</f>
        <v>205.71428571428572</v>
      </c>
      <c r="J6" s="10" t="s">
        <v>38</v>
      </c>
      <c r="K6" s="10" t="s">
        <v>39</v>
      </c>
      <c r="L6" s="10" t="s">
        <v>40</v>
      </c>
      <c r="M6" s="6" t="s">
        <v>41</v>
      </c>
      <c r="N6" s="6"/>
      <c r="O6" s="6"/>
      <c r="P6" s="6"/>
      <c r="Q6" s="6">
        <f>P6*F6</f>
        <v>0</v>
      </c>
      <c r="R6" s="35" t="s">
        <v>42</v>
      </c>
      <c r="S6" s="35" t="s">
        <v>43</v>
      </c>
      <c r="T6" s="35" t="s">
        <v>44</v>
      </c>
      <c r="U6" s="35" t="s">
        <v>45</v>
      </c>
      <c r="V6" s="38" t="s">
        <v>46</v>
      </c>
      <c r="W6" s="35" t="s">
        <v>47</v>
      </c>
      <c r="X6" s="11">
        <f>O6</f>
        <v>0</v>
      </c>
      <c r="Y6" s="11">
        <f>X6*[1]CS!$Y$15</f>
        <v>0</v>
      </c>
      <c r="Z6" s="11">
        <f>Y6*[1]CS!$Y$16</f>
        <v>0</v>
      </c>
      <c r="AA6" s="11">
        <f>Z6*[1]CS!$Y$17</f>
        <v>0</v>
      </c>
      <c r="AB6" s="11">
        <f>AA6*[1]CS!$Y$18</f>
        <v>0</v>
      </c>
      <c r="AC6" s="5"/>
      <c r="AD6" s="5"/>
      <c r="AE6" s="5"/>
      <c r="AF6" s="5"/>
      <c r="AG6" s="5"/>
      <c r="AH6" s="5"/>
      <c r="AI6" s="5"/>
      <c r="AJ6" s="5"/>
      <c r="AK6" s="5"/>
      <c r="AL6" s="5"/>
      <c r="AM6" s="5"/>
      <c r="AN6" s="5"/>
    </row>
    <row r="7" spans="1:40" s="12" customFormat="1" ht="14.4" customHeight="1">
      <c r="A7" s="5">
        <v>2</v>
      </c>
      <c r="B7" s="6" t="s">
        <v>48</v>
      </c>
      <c r="C7" s="5" t="s">
        <v>49</v>
      </c>
      <c r="D7" s="7" t="s">
        <v>50</v>
      </c>
      <c r="E7" s="8">
        <f>F7</f>
        <v>0.1</v>
      </c>
      <c r="F7" s="8">
        <v>0.1</v>
      </c>
      <c r="G7" s="5" t="s">
        <v>51</v>
      </c>
      <c r="H7" s="5"/>
      <c r="I7" s="10"/>
      <c r="J7" s="10" t="s">
        <v>38</v>
      </c>
      <c r="K7" s="10" t="s">
        <v>39</v>
      </c>
      <c r="L7" s="10" t="s">
        <v>40</v>
      </c>
      <c r="M7" s="10"/>
      <c r="N7" s="6"/>
      <c r="O7" s="6"/>
      <c r="P7" s="6"/>
      <c r="Q7" s="6">
        <f t="shared" ref="Q7:Q14" si="0">P7*F7</f>
        <v>0</v>
      </c>
      <c r="R7" s="36"/>
      <c r="S7" s="36"/>
      <c r="T7" s="36"/>
      <c r="U7" s="36"/>
      <c r="V7" s="39"/>
      <c r="W7" s="36"/>
      <c r="X7" s="11">
        <f t="shared" ref="X7:X14" si="1">O7</f>
        <v>0</v>
      </c>
      <c r="Y7" s="11">
        <f>X7*[1]CS!$Y$15</f>
        <v>0</v>
      </c>
      <c r="Z7" s="11">
        <f>Y7*[1]CS!$Y$16</f>
        <v>0</v>
      </c>
      <c r="AA7" s="11">
        <f>Z7*[1]CS!$Y$17</f>
        <v>0</v>
      </c>
      <c r="AB7" s="11">
        <f>AA7*[1]CS!$Y$18</f>
        <v>0</v>
      </c>
      <c r="AC7" s="5"/>
      <c r="AD7" s="5"/>
      <c r="AE7" s="5"/>
      <c r="AF7" s="5"/>
      <c r="AG7" s="5"/>
      <c r="AH7" s="5"/>
      <c r="AI7" s="5"/>
      <c r="AJ7" s="5"/>
      <c r="AK7" s="5"/>
      <c r="AL7" s="5"/>
      <c r="AM7" s="5"/>
      <c r="AN7" s="5"/>
    </row>
    <row r="8" spans="1:40" s="12" customFormat="1">
      <c r="A8" s="5">
        <v>3</v>
      </c>
      <c r="B8" s="27" t="s">
        <v>52</v>
      </c>
      <c r="C8" s="5" t="s">
        <v>53</v>
      </c>
      <c r="D8" s="28" t="s">
        <v>54</v>
      </c>
      <c r="E8" s="29">
        <f>SUM(F8:F10)</f>
        <v>0.5</v>
      </c>
      <c r="F8" s="8">
        <v>0.35</v>
      </c>
      <c r="G8" s="9" t="s">
        <v>55</v>
      </c>
      <c r="H8" s="5"/>
      <c r="I8" s="10"/>
      <c r="J8" s="10" t="s">
        <v>56</v>
      </c>
      <c r="K8" s="10" t="s">
        <v>39</v>
      </c>
      <c r="L8" s="10" t="s">
        <v>40</v>
      </c>
      <c r="M8" s="10" t="s">
        <v>57</v>
      </c>
      <c r="N8" s="6">
        <v>70</v>
      </c>
      <c r="O8" s="6">
        <v>100</v>
      </c>
      <c r="P8" s="13">
        <f>O8/N8</f>
        <v>1.4285714285714286</v>
      </c>
      <c r="Q8" s="13">
        <f t="shared" si="0"/>
        <v>0.5</v>
      </c>
      <c r="R8" s="36"/>
      <c r="S8" s="36"/>
      <c r="T8" s="36"/>
      <c r="U8" s="36"/>
      <c r="V8" s="39"/>
      <c r="W8" s="36"/>
      <c r="X8" s="11">
        <f t="shared" si="1"/>
        <v>100</v>
      </c>
      <c r="Y8" s="11">
        <f>X8*[1]CS!$Y$15</f>
        <v>11428.571428571428</v>
      </c>
      <c r="Z8" s="11">
        <f>Y8*[1]CS!$Y$16</f>
        <v>1285714.2857142857</v>
      </c>
      <c r="AA8" s="11">
        <f>Z8*[1]CS!$Y$17</f>
        <v>142857142.85714287</v>
      </c>
      <c r="AB8" s="11">
        <f>AA8*[1]CS!$Y$18</f>
        <v>15714285714.285715</v>
      </c>
      <c r="AC8" s="5"/>
      <c r="AD8" s="5"/>
      <c r="AE8" s="5"/>
      <c r="AF8" s="5"/>
      <c r="AG8" s="5"/>
      <c r="AH8" s="5"/>
      <c r="AI8" s="5"/>
      <c r="AJ8" s="5"/>
      <c r="AK8" s="5"/>
      <c r="AL8" s="5"/>
      <c r="AM8" s="5"/>
      <c r="AN8" s="5"/>
    </row>
    <row r="9" spans="1:40" s="12" customFormat="1">
      <c r="A9" s="5">
        <v>4</v>
      </c>
      <c r="B9" s="27"/>
      <c r="C9" s="5" t="s">
        <v>58</v>
      </c>
      <c r="D9" s="28"/>
      <c r="E9" s="29"/>
      <c r="F9" s="8">
        <v>0.05</v>
      </c>
      <c r="G9" s="14" t="s">
        <v>59</v>
      </c>
      <c r="H9" s="5"/>
      <c r="I9" s="10"/>
      <c r="J9" s="10" t="s">
        <v>60</v>
      </c>
      <c r="K9" s="10" t="s">
        <v>39</v>
      </c>
      <c r="L9" s="10" t="s">
        <v>40</v>
      </c>
      <c r="M9" s="10"/>
      <c r="N9" s="6"/>
      <c r="O9" s="6"/>
      <c r="P9" s="13"/>
      <c r="Q9" s="13"/>
      <c r="R9" s="36"/>
      <c r="S9" s="36"/>
      <c r="T9" s="36"/>
      <c r="U9" s="36"/>
      <c r="V9" s="39"/>
      <c r="W9" s="36"/>
      <c r="X9" s="11"/>
      <c r="Y9" s="11"/>
      <c r="Z9" s="11"/>
      <c r="AA9" s="11"/>
      <c r="AB9" s="11"/>
      <c r="AC9" s="5"/>
      <c r="AD9" s="5"/>
      <c r="AE9" s="5"/>
      <c r="AF9" s="5"/>
      <c r="AG9" s="5"/>
      <c r="AH9" s="5"/>
      <c r="AI9" s="5"/>
      <c r="AJ9" s="5"/>
      <c r="AK9" s="5"/>
      <c r="AL9" s="5"/>
      <c r="AM9" s="5"/>
      <c r="AN9" s="5"/>
    </row>
    <row r="10" spans="1:40" s="12" customFormat="1">
      <c r="A10" s="5">
        <v>5</v>
      </c>
      <c r="B10" s="27"/>
      <c r="C10" s="5" t="s">
        <v>61</v>
      </c>
      <c r="D10" s="28"/>
      <c r="E10" s="27"/>
      <c r="F10" s="8">
        <v>0.1</v>
      </c>
      <c r="G10" s="9" t="s">
        <v>62</v>
      </c>
      <c r="H10" s="5"/>
      <c r="I10" s="10">
        <f>'[1]Bang tinh dinh muc'!L16*12</f>
        <v>188.57142857142858</v>
      </c>
      <c r="J10" s="10" t="s">
        <v>63</v>
      </c>
      <c r="K10" s="10" t="s">
        <v>39</v>
      </c>
      <c r="L10" s="10" t="s">
        <v>40</v>
      </c>
      <c r="M10" s="10"/>
      <c r="N10" s="6"/>
      <c r="O10" s="6"/>
      <c r="P10" s="6"/>
      <c r="Q10" s="6">
        <f t="shared" si="0"/>
        <v>0</v>
      </c>
      <c r="R10" s="36"/>
      <c r="S10" s="36"/>
      <c r="T10" s="36"/>
      <c r="U10" s="36"/>
      <c r="V10" s="39"/>
      <c r="W10" s="36"/>
      <c r="X10" s="11">
        <f t="shared" si="1"/>
        <v>0</v>
      </c>
      <c r="Y10" s="11">
        <f>X10*[1]CS!$Y$15</f>
        <v>0</v>
      </c>
      <c r="Z10" s="11">
        <f>Y10*[1]CS!$Y$16</f>
        <v>0</v>
      </c>
      <c r="AA10" s="11">
        <f>Z10*[1]CS!$Y$17</f>
        <v>0</v>
      </c>
      <c r="AB10" s="11">
        <f>AA10*[1]CS!$Y$18</f>
        <v>0</v>
      </c>
      <c r="AC10" s="5"/>
      <c r="AD10" s="5"/>
      <c r="AE10" s="5"/>
      <c r="AF10" s="5"/>
      <c r="AG10" s="5"/>
      <c r="AH10" s="5"/>
      <c r="AI10" s="5"/>
      <c r="AJ10" s="5"/>
      <c r="AK10" s="5"/>
      <c r="AL10" s="5"/>
      <c r="AM10" s="5"/>
      <c r="AN10" s="5"/>
    </row>
    <row r="11" spans="1:40" s="12" customFormat="1" ht="14.4" customHeight="1">
      <c r="A11" s="5">
        <v>6</v>
      </c>
      <c r="B11" s="27" t="s">
        <v>64</v>
      </c>
      <c r="C11" s="5" t="s">
        <v>65</v>
      </c>
      <c r="D11" s="28" t="s">
        <v>66</v>
      </c>
      <c r="E11" s="29">
        <f>SUM(F11:F12)</f>
        <v>0.15000000000000002</v>
      </c>
      <c r="F11" s="8">
        <v>0.05</v>
      </c>
      <c r="G11" s="9" t="s">
        <v>67</v>
      </c>
      <c r="H11" s="5"/>
      <c r="I11" s="10"/>
      <c r="J11" s="10" t="s">
        <v>38</v>
      </c>
      <c r="K11" s="10" t="s">
        <v>39</v>
      </c>
      <c r="L11" s="10" t="s">
        <v>40</v>
      </c>
      <c r="M11" s="10"/>
      <c r="N11" s="6"/>
      <c r="O11" s="6"/>
      <c r="P11" s="6"/>
      <c r="Q11" s="6">
        <f t="shared" si="0"/>
        <v>0</v>
      </c>
      <c r="R11" s="36"/>
      <c r="S11" s="36"/>
      <c r="T11" s="36"/>
      <c r="U11" s="36"/>
      <c r="V11" s="39"/>
      <c r="W11" s="36"/>
      <c r="X11" s="11">
        <f t="shared" si="1"/>
        <v>0</v>
      </c>
      <c r="Y11" s="11">
        <f>X11*[1]CS!$Y$15</f>
        <v>0</v>
      </c>
      <c r="Z11" s="11">
        <f>Y11*[1]CS!$Y$16</f>
        <v>0</v>
      </c>
      <c r="AA11" s="11">
        <f>Z11*[1]CS!$Y$17</f>
        <v>0</v>
      </c>
      <c r="AB11" s="11">
        <f>AA11*[1]CS!$Y$18</f>
        <v>0</v>
      </c>
      <c r="AC11" s="5"/>
      <c r="AD11" s="5"/>
      <c r="AE11" s="5"/>
      <c r="AF11" s="5"/>
      <c r="AG11" s="5"/>
      <c r="AH11" s="5"/>
      <c r="AI11" s="5"/>
      <c r="AJ11" s="5"/>
      <c r="AK11" s="5"/>
      <c r="AL11" s="5"/>
      <c r="AM11" s="5"/>
      <c r="AN11" s="5"/>
    </row>
    <row r="12" spans="1:40" s="12" customFormat="1">
      <c r="A12" s="5">
        <v>7</v>
      </c>
      <c r="B12" s="27"/>
      <c r="C12" s="5" t="s">
        <v>68</v>
      </c>
      <c r="D12" s="28"/>
      <c r="E12" s="27"/>
      <c r="F12" s="8">
        <v>0.1</v>
      </c>
      <c r="G12" s="9" t="s">
        <v>69</v>
      </c>
      <c r="H12" s="5"/>
      <c r="I12" s="10"/>
      <c r="J12" s="10" t="s">
        <v>70</v>
      </c>
      <c r="K12" s="10" t="s">
        <v>39</v>
      </c>
      <c r="L12" s="10" t="s">
        <v>40</v>
      </c>
      <c r="M12" s="10"/>
      <c r="N12" s="6"/>
      <c r="O12" s="6"/>
      <c r="P12" s="6"/>
      <c r="Q12" s="6">
        <f t="shared" si="0"/>
        <v>0</v>
      </c>
      <c r="R12" s="36"/>
      <c r="S12" s="36"/>
      <c r="T12" s="36"/>
      <c r="U12" s="36"/>
      <c r="V12" s="39"/>
      <c r="W12" s="36"/>
      <c r="X12" s="11">
        <f t="shared" si="1"/>
        <v>0</v>
      </c>
      <c r="Y12" s="11">
        <f>X12*[1]CS!$Y$15</f>
        <v>0</v>
      </c>
      <c r="Z12" s="11">
        <f>Y12*[1]CS!$Y$16</f>
        <v>0</v>
      </c>
      <c r="AA12" s="11">
        <f>Z12*[1]CS!$Y$17</f>
        <v>0</v>
      </c>
      <c r="AB12" s="11">
        <f>AA12*[1]CS!$Y$18</f>
        <v>0</v>
      </c>
      <c r="AC12" s="5"/>
      <c r="AD12" s="5"/>
      <c r="AE12" s="5"/>
      <c r="AF12" s="5"/>
      <c r="AG12" s="5"/>
      <c r="AH12" s="5"/>
      <c r="AI12" s="5"/>
      <c r="AJ12" s="5"/>
      <c r="AK12" s="5"/>
      <c r="AL12" s="5"/>
      <c r="AM12" s="5"/>
      <c r="AN12" s="5"/>
    </row>
    <row r="13" spans="1:40" s="12" customFormat="1" ht="14.4" customHeight="1">
      <c r="A13" s="5">
        <v>8</v>
      </c>
      <c r="B13" s="6" t="s">
        <v>71</v>
      </c>
      <c r="C13" s="5" t="s">
        <v>72</v>
      </c>
      <c r="D13" s="7" t="s">
        <v>73</v>
      </c>
      <c r="E13" s="8">
        <f>F13</f>
        <v>0.05</v>
      </c>
      <c r="F13" s="8">
        <v>0.05</v>
      </c>
      <c r="G13" s="9" t="s">
        <v>74</v>
      </c>
      <c r="H13" s="5"/>
      <c r="I13" s="10"/>
      <c r="J13" s="10" t="s">
        <v>75</v>
      </c>
      <c r="K13" s="10" t="s">
        <v>39</v>
      </c>
      <c r="L13" s="10" t="s">
        <v>40</v>
      </c>
      <c r="M13" s="10"/>
      <c r="N13" s="6"/>
      <c r="O13" s="6"/>
      <c r="P13" s="6"/>
      <c r="Q13" s="6">
        <f t="shared" si="0"/>
        <v>0</v>
      </c>
      <c r="R13" s="36"/>
      <c r="S13" s="36"/>
      <c r="T13" s="36"/>
      <c r="U13" s="36"/>
      <c r="V13" s="39"/>
      <c r="W13" s="36"/>
      <c r="X13" s="11">
        <f t="shared" si="1"/>
        <v>0</v>
      </c>
      <c r="Y13" s="11">
        <f>X13*[1]CS!$Y$15</f>
        <v>0</v>
      </c>
      <c r="Z13" s="11">
        <f>Y13*[1]CS!$Y$16</f>
        <v>0</v>
      </c>
      <c r="AA13" s="11">
        <f>Z13*[1]CS!$Y$17</f>
        <v>0</v>
      </c>
      <c r="AB13" s="11">
        <f>AA13*[1]CS!$Y$18</f>
        <v>0</v>
      </c>
      <c r="AC13" s="5"/>
      <c r="AD13" s="5"/>
      <c r="AE13" s="5"/>
      <c r="AF13" s="5"/>
      <c r="AG13" s="5"/>
      <c r="AH13" s="5"/>
      <c r="AI13" s="5"/>
      <c r="AJ13" s="5"/>
      <c r="AK13" s="5"/>
      <c r="AL13" s="5"/>
      <c r="AM13" s="5"/>
      <c r="AN13" s="5"/>
    </row>
    <row r="14" spans="1:40" s="12" customFormat="1" ht="27.6">
      <c r="A14" s="5">
        <v>9</v>
      </c>
      <c r="B14" s="6" t="s">
        <v>76</v>
      </c>
      <c r="C14" s="5" t="s">
        <v>77</v>
      </c>
      <c r="D14" s="7" t="s">
        <v>78</v>
      </c>
      <c r="E14" s="8">
        <f>F14</f>
        <v>0.05</v>
      </c>
      <c r="F14" s="8">
        <v>0.05</v>
      </c>
      <c r="G14" s="9" t="s">
        <v>79</v>
      </c>
      <c r="H14" s="5"/>
      <c r="I14" s="10">
        <f>'[1]Bang tinh dinh muc'!L15*12</f>
        <v>3428.5714285714284</v>
      </c>
      <c r="J14" s="10" t="s">
        <v>80</v>
      </c>
      <c r="K14" s="10" t="s">
        <v>39</v>
      </c>
      <c r="L14" s="10" t="s">
        <v>40</v>
      </c>
      <c r="M14" s="10" t="s">
        <v>57</v>
      </c>
      <c r="N14" s="15">
        <v>100</v>
      </c>
      <c r="O14" s="15">
        <v>80</v>
      </c>
      <c r="P14" s="13">
        <f>O14/N14</f>
        <v>0.8</v>
      </c>
      <c r="Q14" s="13">
        <f t="shared" si="0"/>
        <v>4.0000000000000008E-2</v>
      </c>
      <c r="R14" s="37"/>
      <c r="S14" s="37"/>
      <c r="T14" s="37"/>
      <c r="U14" s="37"/>
      <c r="V14" s="40"/>
      <c r="W14" s="37"/>
      <c r="X14" s="11">
        <f t="shared" si="1"/>
        <v>80</v>
      </c>
      <c r="Y14" s="11">
        <f>X14*[1]CS!$Y$15</f>
        <v>9142.8571428571413</v>
      </c>
      <c r="Z14" s="11">
        <f>Y14*[1]CS!$Y$16</f>
        <v>1028571.4285714284</v>
      </c>
      <c r="AA14" s="11">
        <f>Z14*[1]CS!$Y$17</f>
        <v>114285714.28571427</v>
      </c>
      <c r="AB14" s="11">
        <f>AA14*[1]CS!$Y$18</f>
        <v>12571428571.42857</v>
      </c>
      <c r="AC14" s="5"/>
      <c r="AD14" s="5"/>
      <c r="AE14" s="5"/>
      <c r="AF14" s="5"/>
      <c r="AG14" s="5"/>
      <c r="AH14" s="5"/>
      <c r="AI14" s="5"/>
      <c r="AJ14" s="5"/>
      <c r="AK14" s="5"/>
      <c r="AL14" s="5"/>
      <c r="AM14" s="5"/>
      <c r="AN14" s="5"/>
    </row>
    <row r="15" spans="1:40" s="12" customFormat="1" ht="27.6">
      <c r="A15" s="5">
        <v>10</v>
      </c>
      <c r="B15" s="6" t="s">
        <v>81</v>
      </c>
      <c r="C15" s="5" t="s">
        <v>82</v>
      </c>
      <c r="D15" s="7" t="s">
        <v>83</v>
      </c>
      <c r="E15" s="8">
        <f>F15</f>
        <v>0.1</v>
      </c>
      <c r="F15" s="8">
        <v>0.1</v>
      </c>
      <c r="G15" s="9" t="s">
        <v>84</v>
      </c>
      <c r="H15" s="5"/>
      <c r="I15" s="10">
        <v>100</v>
      </c>
      <c r="J15" s="10" t="s">
        <v>75</v>
      </c>
      <c r="K15" s="10" t="s">
        <v>39</v>
      </c>
      <c r="L15" s="10" t="s">
        <v>85</v>
      </c>
      <c r="M15" s="10"/>
      <c r="N15" s="15"/>
      <c r="O15" s="15"/>
      <c r="P15" s="13"/>
      <c r="Q15" s="13"/>
      <c r="R15" s="15"/>
      <c r="S15" s="15"/>
      <c r="T15" s="15"/>
      <c r="U15" s="15"/>
      <c r="V15" s="16"/>
      <c r="W15" s="15"/>
      <c r="X15" s="11">
        <f>I15</f>
        <v>100</v>
      </c>
      <c r="Y15" s="11">
        <f>X15</f>
        <v>100</v>
      </c>
      <c r="Z15" s="11">
        <f t="shared" ref="Z15:AB15" si="2">Y15</f>
        <v>100</v>
      </c>
      <c r="AA15" s="11">
        <f t="shared" si="2"/>
        <v>100</v>
      </c>
      <c r="AB15" s="11">
        <f t="shared" si="2"/>
        <v>100</v>
      </c>
      <c r="AC15" s="5"/>
      <c r="AD15" s="5"/>
      <c r="AE15" s="5"/>
      <c r="AF15" s="5"/>
      <c r="AG15" s="5"/>
      <c r="AH15" s="5"/>
      <c r="AI15" s="5"/>
      <c r="AJ15" s="5"/>
      <c r="AK15" s="5"/>
      <c r="AL15" s="5"/>
      <c r="AM15" s="5"/>
      <c r="AN15" s="5"/>
    </row>
    <row r="16" spans="1:40">
      <c r="A16" s="17"/>
      <c r="B16" s="17"/>
      <c r="C16" s="17"/>
      <c r="D16" s="17" t="s">
        <v>86</v>
      </c>
      <c r="E16" s="18">
        <f>SUM(E6:E15)</f>
        <v>1.0000000000000002</v>
      </c>
      <c r="F16" s="18">
        <f>SUM(F6:F15)</f>
        <v>1.0000000000000002</v>
      </c>
      <c r="G16" s="17"/>
      <c r="H16" s="17"/>
      <c r="I16" s="19"/>
      <c r="J16" s="17"/>
      <c r="K16" s="17"/>
      <c r="L16" s="17"/>
      <c r="M16" s="17"/>
      <c r="N16" s="17"/>
      <c r="O16" s="17"/>
      <c r="P16" s="17"/>
      <c r="Q16" s="20">
        <f>SUM(Q6:Q14)</f>
        <v>0.54</v>
      </c>
      <c r="R16" s="17"/>
      <c r="S16" s="17"/>
      <c r="T16" s="17"/>
      <c r="U16" s="17"/>
      <c r="V16" s="17"/>
      <c r="W16" s="17"/>
      <c r="X16" s="17"/>
      <c r="Y16" s="17"/>
      <c r="Z16" s="17"/>
      <c r="AA16" s="17"/>
      <c r="AB16" s="17"/>
      <c r="AC16" s="17"/>
      <c r="AD16" s="17"/>
      <c r="AE16" s="17"/>
      <c r="AF16" s="17"/>
      <c r="AG16" s="17"/>
      <c r="AH16" s="17"/>
      <c r="AI16" s="17"/>
      <c r="AJ16" s="17"/>
      <c r="AK16" s="17"/>
      <c r="AL16" s="17"/>
      <c r="AM16" s="17"/>
      <c r="AN16" s="17"/>
    </row>
    <row r="18" spans="1:40">
      <c r="J18" s="22" t="s">
        <v>87</v>
      </c>
      <c r="N18" s="21" t="s">
        <v>88</v>
      </c>
    </row>
    <row r="20" spans="1:40">
      <c r="B20" s="21" t="s">
        <v>89</v>
      </c>
    </row>
    <row r="21" spans="1:40" s="12" customFormat="1">
      <c r="A21" s="5">
        <v>9</v>
      </c>
      <c r="B21" s="6" t="s">
        <v>81</v>
      </c>
      <c r="C21" s="5" t="s">
        <v>82</v>
      </c>
      <c r="D21" s="7" t="s">
        <v>90</v>
      </c>
      <c r="E21" s="8">
        <f>F21</f>
        <v>0.1</v>
      </c>
      <c r="F21" s="8">
        <v>0.1</v>
      </c>
      <c r="G21" s="9" t="s">
        <v>91</v>
      </c>
      <c r="H21" s="5"/>
      <c r="I21" s="10">
        <v>2</v>
      </c>
      <c r="J21" s="10" t="s">
        <v>92</v>
      </c>
      <c r="K21" s="10" t="s">
        <v>39</v>
      </c>
      <c r="L21" s="10" t="s">
        <v>93</v>
      </c>
      <c r="M21" s="10"/>
      <c r="N21" s="6"/>
      <c r="O21" s="6"/>
      <c r="P21" s="13"/>
      <c r="Q21" s="13"/>
      <c r="R21" s="6"/>
      <c r="S21" s="6"/>
      <c r="T21" s="6"/>
      <c r="U21" s="6"/>
      <c r="V21" s="23"/>
      <c r="W21" s="6"/>
      <c r="X21" s="6"/>
      <c r="Y21" s="6"/>
      <c r="Z21" s="6"/>
      <c r="AA21" s="6"/>
      <c r="AB21" s="6"/>
      <c r="AC21" s="5"/>
      <c r="AD21" s="5"/>
      <c r="AE21" s="5"/>
      <c r="AF21" s="5"/>
      <c r="AG21" s="5"/>
      <c r="AH21" s="5"/>
      <c r="AI21" s="5"/>
      <c r="AJ21" s="5"/>
      <c r="AK21" s="5"/>
      <c r="AL21" s="5"/>
      <c r="AM21" s="5"/>
      <c r="AN21" s="5"/>
    </row>
    <row r="22" spans="1:40" s="12" customFormat="1" ht="27.6">
      <c r="A22" s="5"/>
      <c r="B22" s="6"/>
      <c r="C22" s="5"/>
      <c r="D22" s="7" t="s">
        <v>94</v>
      </c>
      <c r="E22" s="8"/>
      <c r="F22" s="8"/>
      <c r="G22" s="9" t="s">
        <v>95</v>
      </c>
      <c r="H22" s="5"/>
      <c r="I22" s="10">
        <v>3</v>
      </c>
      <c r="J22" s="10" t="s">
        <v>96</v>
      </c>
      <c r="K22" s="10" t="s">
        <v>39</v>
      </c>
      <c r="L22" s="10" t="s">
        <v>93</v>
      </c>
      <c r="M22" s="10"/>
      <c r="N22" s="6"/>
      <c r="O22" s="6"/>
      <c r="P22" s="13"/>
      <c r="Q22" s="13"/>
      <c r="R22" s="6"/>
      <c r="S22" s="6"/>
      <c r="T22" s="6"/>
      <c r="U22" s="6"/>
      <c r="V22" s="23"/>
      <c r="W22" s="6"/>
      <c r="X22" s="6"/>
      <c r="Y22" s="6"/>
      <c r="Z22" s="6"/>
      <c r="AA22" s="6"/>
      <c r="AB22" s="6"/>
      <c r="AC22" s="5"/>
      <c r="AD22" s="5"/>
      <c r="AE22" s="5"/>
      <c r="AF22" s="5"/>
      <c r="AG22" s="5"/>
      <c r="AH22" s="5"/>
      <c r="AI22" s="5"/>
      <c r="AJ22" s="5"/>
      <c r="AK22" s="5"/>
      <c r="AL22" s="5"/>
      <c r="AM22" s="5"/>
      <c r="AN22" s="5"/>
    </row>
  </sheetData>
  <autoFilter ref="A5:AU14"/>
  <mergeCells count="30">
    <mergeCell ref="A1:D2"/>
    <mergeCell ref="E1:AH2"/>
    <mergeCell ref="AI1:AN1"/>
    <mergeCell ref="AI2:AN2"/>
    <mergeCell ref="A4:A5"/>
    <mergeCell ref="B4:C4"/>
    <mergeCell ref="D4:D5"/>
    <mergeCell ref="E4:F4"/>
    <mergeCell ref="G4:G5"/>
    <mergeCell ref="H4:I4"/>
    <mergeCell ref="J4:J5"/>
    <mergeCell ref="K4:K5"/>
    <mergeCell ref="L4:L5"/>
    <mergeCell ref="M4:M5"/>
    <mergeCell ref="O4:Q4"/>
    <mergeCell ref="X4:AB4"/>
    <mergeCell ref="AC4:AN4"/>
    <mergeCell ref="R6:R14"/>
    <mergeCell ref="S6:S14"/>
    <mergeCell ref="T6:T14"/>
    <mergeCell ref="U6:U14"/>
    <mergeCell ref="V6:V14"/>
    <mergeCell ref="W6:W14"/>
    <mergeCell ref="R4:W4"/>
    <mergeCell ref="B8:B10"/>
    <mergeCell ref="D8:D10"/>
    <mergeCell ref="E8:E10"/>
    <mergeCell ref="B11:B12"/>
    <mergeCell ref="D11:D12"/>
    <mergeCell ref="E11:E12"/>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Huong dan</vt:lpstr>
      <vt:lpstr>KPI Sale final</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HP</cp:lastModifiedBy>
  <dcterms:created xsi:type="dcterms:W3CDTF">2024-03-11T08:01:21Z</dcterms:created>
  <dcterms:modified xsi:type="dcterms:W3CDTF">2024-03-11T08:06:04Z</dcterms:modified>
</cp:coreProperties>
</file>