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00" windowHeight="7395" activeTab="0"/>
  </bookViews>
  <sheets>
    <sheet name="KH dao tao ky nang" sheetId="1" r:id="rId1"/>
    <sheet name="Bang gia" sheetId="2" r:id="rId2"/>
  </sheets>
  <definedNames/>
  <calcPr fullCalcOnLoad="1"/>
</workbook>
</file>

<file path=xl/sharedStrings.xml><?xml version="1.0" encoding="utf-8"?>
<sst xmlns="http://schemas.openxmlformats.org/spreadsheetml/2006/main" count="373" uniqueCount="138">
  <si>
    <t>Tổng cộng</t>
  </si>
  <si>
    <t>P. QLCL</t>
  </si>
  <si>
    <t>P. Hành chính</t>
  </si>
  <si>
    <t>P. Nhân sự</t>
  </si>
  <si>
    <t>P. Kế toán</t>
  </si>
  <si>
    <t>TT PPDA</t>
  </si>
  <si>
    <t>TT Marketting</t>
  </si>
  <si>
    <t>TT DV SBH</t>
  </si>
  <si>
    <t>TT Giải pháp</t>
  </si>
  <si>
    <t>TT Đào tạo</t>
  </si>
  <si>
    <t>TT KD 6</t>
  </si>
  <si>
    <t>TT KD 5</t>
  </si>
  <si>
    <t>TT KD 4</t>
  </si>
  <si>
    <t>TT KD 3</t>
  </si>
  <si>
    <t>TT KD 2</t>
  </si>
  <si>
    <t>TT KD 1</t>
  </si>
  <si>
    <t>Ghi chú</t>
  </si>
  <si>
    <t>Bộ phận</t>
  </si>
  <si>
    <t>TT</t>
  </si>
  <si>
    <t>Phòng Hành chính</t>
  </si>
  <si>
    <t>Phòng Kế toán</t>
  </si>
  <si>
    <t>Trung tâm GiảI pháp</t>
  </si>
  <si>
    <t>Trung tâm Marketting</t>
  </si>
  <si>
    <t>Trung tâm Phân phối dự án</t>
  </si>
  <si>
    <t>Trung tâm Kinh doanh 6</t>
  </si>
  <si>
    <t>Trung tâm Kinh doanh 4</t>
  </si>
  <si>
    <t>Trung tâm Kinh doanh 3</t>
  </si>
  <si>
    <t>Trung tâm Kinh doanh 2</t>
  </si>
  <si>
    <t>Trung tâm Kinh doanh 1</t>
  </si>
  <si>
    <t>Vị trí liên quan</t>
  </si>
  <si>
    <t>Đối tác Đào tạo</t>
  </si>
  <si>
    <t>Học viên</t>
  </si>
  <si>
    <t>Kế hoạch</t>
  </si>
  <si>
    <t>Tên khóa học</t>
  </si>
  <si>
    <t>Stt</t>
  </si>
  <si>
    <t>Kỹ năng tạo ảnh hưởng</t>
  </si>
  <si>
    <t>Tạo động lực làm việc</t>
  </si>
  <si>
    <t>Kỹ năng phát triển bản thân và làm việc theo nhóm</t>
  </si>
  <si>
    <t>Kỹ năng đàm phán, thương thuyết hiệu qủa</t>
  </si>
  <si>
    <t>Diễn giải</t>
  </si>
  <si>
    <t>Phòng QLCL</t>
  </si>
  <si>
    <t>Kỹ năng lãnh đạo</t>
  </si>
  <si>
    <t>Giám đốc điều hành chuyên nghiệp (CEO)</t>
  </si>
  <si>
    <t>Phòng Nhân sự</t>
  </si>
  <si>
    <t>Kỹ năng chăm sóc khách hàng</t>
  </si>
  <si>
    <t>Lập Kế hoạch Kinh doanh</t>
  </si>
  <si>
    <t>Số lượng</t>
  </si>
  <si>
    <t>CÁC KỸ NĂNG KINH DOANH</t>
  </si>
  <si>
    <t>Tổng hợp</t>
  </si>
  <si>
    <t>Kỹ năng tư duy trong kinh doanh</t>
  </si>
  <si>
    <t>Tunv</t>
  </si>
  <si>
    <t>Business writing</t>
  </si>
  <si>
    <t>Hoạch định và Kiểm soát công việc</t>
  </si>
  <si>
    <t>Thangnv</t>
  </si>
  <si>
    <t>Bán hàng chuyên nghiệp</t>
  </si>
  <si>
    <t>Sales Manager</t>
  </si>
  <si>
    <t>Kỹ năng thuyết trình</t>
  </si>
  <si>
    <t>Marketing chuyên nghiệp</t>
  </si>
  <si>
    <t>Giải quyết vấn đề và ra quyết định</t>
  </si>
  <si>
    <t>Trungvd</t>
  </si>
  <si>
    <t>12</t>
  </si>
  <si>
    <t>Quý I</t>
  </si>
  <si>
    <t>biết cách thực hiện</t>
  </si>
  <si>
    <t>Tiếng Anh Thương Mại</t>
  </si>
  <si>
    <t>7</t>
  </si>
  <si>
    <t>Cán bộ kinh doanh</t>
  </si>
  <si>
    <t>cả năm</t>
  </si>
  <si>
    <t>giao tiếp được và có hiểu biết về các thuật ngữ thương mại thông dụng</t>
  </si>
  <si>
    <t>Nghiệp vụ về đấu thầu: Quy trình đấu thầu, quy định về hồ sơ thầu,…</t>
  </si>
  <si>
    <t>Tiếng Anh ( nghe, nói, đọc, viết)</t>
  </si>
  <si>
    <t>PA</t>
  </si>
  <si>
    <t>Sale</t>
  </si>
  <si>
    <t>Trung tâm Kinh doanh 8</t>
  </si>
  <si>
    <t>Kinh doanh dự án</t>
  </si>
  <si>
    <t>Quản lý dự án</t>
  </si>
  <si>
    <t>Giữ nhân viên giỏi</t>
  </si>
  <si>
    <t>Quản lý sự thay đổi</t>
  </si>
  <si>
    <t>Kỹ năng giám sát công việc</t>
  </si>
  <si>
    <t>Kỹ năng giao tiếp và lắng nghe</t>
  </si>
  <si>
    <t>INPRO</t>
  </si>
  <si>
    <t>Hoainv</t>
  </si>
  <si>
    <t>tháng 2</t>
  </si>
  <si>
    <t>Nâng cao</t>
  </si>
  <si>
    <t>tháng 3</t>
  </si>
  <si>
    <t>INPRO, Hội Marketing</t>
  </si>
  <si>
    <t>tháng 7</t>
  </si>
  <si>
    <t>tháng 4</t>
  </si>
  <si>
    <t>Toàn trung tâm</t>
  </si>
  <si>
    <t>Hungnx</t>
  </si>
  <si>
    <t>Hỗ trợ quản lý thành công trong các khâu theo dõi XN hàng hóa, làm xuất chứng từ, hóa đơn, …</t>
  </si>
  <si>
    <t>Trangdpn</t>
  </si>
  <si>
    <t>Nhanh chóng xác định phần nhiệm vụ và hoàn thành đúng tiến độ, chủ động trong công tác làm việc nhóm</t>
  </si>
  <si>
    <t>Trangnm</t>
  </si>
  <si>
    <t>Nghiệp vụ quản lý kho hàng</t>
  </si>
  <si>
    <t>Vai trò của GĐ tài chính</t>
  </si>
  <si>
    <t>Lập chiến lược tài chính và thu xếp vốn</t>
  </si>
  <si>
    <t>Quản lý kế toán tài chính và lập KH thuế cho Doanh nghiệp</t>
  </si>
  <si>
    <t>Trung tâm Tư Vấn</t>
  </si>
  <si>
    <t>GDTT</t>
  </si>
  <si>
    <t>1</t>
  </si>
  <si>
    <t>Q1/Q2 -2011</t>
  </si>
  <si>
    <t>Toàn bộ TT</t>
  </si>
  <si>
    <t>19</t>
  </si>
  <si>
    <t>GDTT, Trưởng nhóm</t>
  </si>
  <si>
    <t>5</t>
  </si>
  <si>
    <t>Trưởng nhóm</t>
  </si>
  <si>
    <t>4</t>
  </si>
  <si>
    <t>3</t>
  </si>
  <si>
    <t>Kèm cặp nhân viên</t>
  </si>
  <si>
    <t>20</t>
  </si>
  <si>
    <t xml:space="preserve">Hành chính văn bản </t>
  </si>
  <si>
    <t>Kỹ năng thư ký văn phòng</t>
  </si>
  <si>
    <t>Trợ lý</t>
  </si>
  <si>
    <t>Phát triển tổ chức, xây dựng 
văn hoá doanh nghiệp</t>
  </si>
  <si>
    <t>Huyennt</t>
  </si>
  <si>
    <t>Phân tích đầu tư chứng khoán</t>
  </si>
  <si>
    <t>Thaoll</t>
  </si>
  <si>
    <t xml:space="preserve"> KẾ HOẠCH ĐÀO TẠO KỸ NĂNG 2011</t>
  </si>
  <si>
    <t>Tham dự ngày Nhân sự Việt Nam</t>
  </si>
  <si>
    <t>Chi phí (1000 VND)</t>
  </si>
  <si>
    <t>Quý IV</t>
  </si>
  <si>
    <t xml:space="preserve"> Chuong trinh dao tao C&amp;B</t>
  </si>
  <si>
    <t>Quý II</t>
  </si>
  <si>
    <t>Thành tiền (1000 VND)</t>
  </si>
  <si>
    <t>Nội dung</t>
  </si>
  <si>
    <t>Chi phí / người</t>
  </si>
  <si>
    <t>Trao đổi thông tin trong quản lý</t>
  </si>
  <si>
    <t>Thiết lập kênh phân phối (Manager)</t>
  </si>
  <si>
    <t>Nghiệp vụ mua hàng</t>
  </si>
  <si>
    <t>Đánh giá trưởng</t>
  </si>
  <si>
    <t>Đánh giá viên nội bộ</t>
  </si>
  <si>
    <t>Quản trị nhân sự cao cấp</t>
  </si>
  <si>
    <t>Kỹ năng phỏng vấn Tuyển dụng</t>
  </si>
  <si>
    <t>Lập Kế hoạch đào tạo</t>
  </si>
  <si>
    <t>Chế độ và chính sách</t>
  </si>
  <si>
    <t>Tên công ty</t>
  </si>
  <si>
    <t>Tên người có thể liên hệ</t>
  </si>
  <si>
    <t>BẢNG GIÁ NỘI DUNG HỌC 2011 - CMC SI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</si>
</sst>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color indexed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imes New Roman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3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8"/>
      <color theme="0"/>
      <name val="Arial"/>
      <family val="2"/>
    </font>
    <font>
      <sz val="11"/>
      <color rgb="FF0070C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hair">
        <color indexed="17"/>
      </bottom>
    </border>
    <border>
      <left style="thin">
        <color indexed="17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34" borderId="0" xfId="0" applyFont="1" applyFill="1" applyAlignment="1">
      <alignment/>
    </xf>
    <xf numFmtId="0" fontId="5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8" fillId="0" borderId="0" xfId="0" applyFont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49" fontId="4" fillId="35" borderId="20" xfId="0" applyNumberFormat="1" applyFont="1" applyFill="1" applyBorder="1" applyAlignment="1">
      <alignment wrapText="1"/>
    </xf>
    <xf numFmtId="49" fontId="5" fillId="35" borderId="20" xfId="0" applyNumberFormat="1" applyFont="1" applyFill="1" applyBorder="1" applyAlignment="1">
      <alignment horizontal="center" wrapText="1"/>
    </xf>
    <xf numFmtId="49" fontId="4" fillId="35" borderId="20" xfId="0" applyNumberFormat="1" applyFont="1" applyFill="1" applyBorder="1" applyAlignment="1">
      <alignment horizontal="center" wrapText="1"/>
    </xf>
    <xf numFmtId="49" fontId="4" fillId="35" borderId="0" xfId="0" applyNumberFormat="1" applyFont="1" applyFill="1" applyBorder="1" applyAlignment="1">
      <alignment wrapText="1"/>
    </xf>
    <xf numFmtId="49" fontId="5" fillId="35" borderId="0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left" vertical="center"/>
    </xf>
    <xf numFmtId="3" fontId="4" fillId="35" borderId="22" xfId="0" applyNumberFormat="1" applyFont="1" applyFill="1" applyBorder="1" applyAlignment="1">
      <alignment horizontal="center" wrapText="1"/>
    </xf>
    <xf numFmtId="49" fontId="4" fillId="35" borderId="22" xfId="0" applyNumberFormat="1" applyFont="1" applyFill="1" applyBorder="1" applyAlignment="1">
      <alignment horizontal="center" wrapText="1"/>
    </xf>
    <xf numFmtId="49" fontId="5" fillId="35" borderId="20" xfId="0" applyNumberFormat="1" applyFont="1" applyFill="1" applyBorder="1" applyAlignment="1">
      <alignment wrapText="1"/>
    </xf>
    <xf numFmtId="3" fontId="2" fillId="0" borderId="12" xfId="0" applyNumberFormat="1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49" fontId="4" fillId="35" borderId="20" xfId="0" applyNumberFormat="1" applyFont="1" applyFill="1" applyBorder="1" applyAlignment="1">
      <alignment horizontal="center" wrapText="1"/>
    </xf>
    <xf numFmtId="0" fontId="43" fillId="37" borderId="2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3" fillId="37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8" borderId="24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66" sqref="F66"/>
    </sheetView>
  </sheetViews>
  <sheetFormatPr defaultColWidth="9.00390625" defaultRowHeight="14.25"/>
  <cols>
    <col min="1" max="1" width="3.625" style="1" customWidth="1"/>
    <col min="2" max="2" width="27.875" style="1" customWidth="1"/>
    <col min="3" max="3" width="8.375" style="1" customWidth="1"/>
    <col min="4" max="4" width="8.625" style="1" customWidth="1"/>
    <col min="5" max="5" width="14.125" style="2" customWidth="1"/>
    <col min="6" max="6" width="21.25390625" style="2" customWidth="1"/>
    <col min="7" max="7" width="8.625" style="3" customWidth="1"/>
    <col min="8" max="8" width="9.625" style="3" customWidth="1"/>
    <col min="9" max="9" width="11.875" style="2" customWidth="1"/>
    <col min="10" max="10" width="10.25390625" style="1" customWidth="1"/>
    <col min="11" max="16384" width="9.00390625" style="1" customWidth="1"/>
  </cols>
  <sheetData>
    <row r="1" spans="1:10" s="67" customFormat="1" ht="18">
      <c r="A1" s="93" t="s">
        <v>117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41" customFormat="1" ht="22.5">
      <c r="A2" s="84" t="s">
        <v>34</v>
      </c>
      <c r="B2" s="84" t="s">
        <v>33</v>
      </c>
      <c r="C2" s="84" t="s">
        <v>32</v>
      </c>
      <c r="D2" s="84" t="s">
        <v>46</v>
      </c>
      <c r="E2" s="84" t="s">
        <v>31</v>
      </c>
      <c r="F2" s="84" t="s">
        <v>30</v>
      </c>
      <c r="G2" s="85" t="s">
        <v>119</v>
      </c>
      <c r="H2" s="85" t="s">
        <v>123</v>
      </c>
      <c r="I2" s="84" t="s">
        <v>29</v>
      </c>
      <c r="J2" s="84" t="s">
        <v>39</v>
      </c>
    </row>
    <row r="3" spans="1:8" ht="11.25">
      <c r="A3" s="42" t="s">
        <v>47</v>
      </c>
      <c r="G3" s="2"/>
      <c r="H3" s="2"/>
    </row>
    <row r="4" spans="1:10" s="28" customFormat="1" ht="18.75" customHeight="1">
      <c r="A4" s="66"/>
      <c r="B4" s="65" t="s">
        <v>28</v>
      </c>
      <c r="C4" s="64"/>
      <c r="D4" s="64"/>
      <c r="E4" s="63"/>
      <c r="F4" s="62"/>
      <c r="G4" s="61"/>
      <c r="H4" s="61"/>
      <c r="I4" s="60"/>
      <c r="J4" s="59"/>
    </row>
    <row r="5" spans="1:10" s="15" customFormat="1" ht="18.75" customHeight="1">
      <c r="A5" s="39"/>
      <c r="B5" s="27" t="s">
        <v>49</v>
      </c>
      <c r="C5" s="24"/>
      <c r="D5" s="24"/>
      <c r="E5" s="40" t="s">
        <v>50</v>
      </c>
      <c r="F5" s="26"/>
      <c r="G5" s="80">
        <f aca="true" t="shared" si="0" ref="G5:G21">VLOOKUP(B5,$B$36:$J$44,7,FALSE)</f>
        <v>2500</v>
      </c>
      <c r="H5" s="38">
        <f>G5*D5</f>
        <v>0</v>
      </c>
      <c r="I5" s="37" t="s">
        <v>71</v>
      </c>
      <c r="J5" s="25"/>
    </row>
    <row r="6" spans="1:10" s="15" customFormat="1" ht="18.75" customHeight="1">
      <c r="A6" s="39"/>
      <c r="B6" s="27" t="s">
        <v>51</v>
      </c>
      <c r="C6" s="24"/>
      <c r="D6" s="24"/>
      <c r="E6" s="40" t="s">
        <v>50</v>
      </c>
      <c r="F6" s="26"/>
      <c r="G6" s="80" t="e">
        <f t="shared" si="0"/>
        <v>#N/A</v>
      </c>
      <c r="H6" s="38" t="e">
        <f aca="true" t="shared" si="1" ref="H6:H21">G6*D6</f>
        <v>#N/A</v>
      </c>
      <c r="I6" s="37" t="s">
        <v>71</v>
      </c>
      <c r="J6" s="25"/>
    </row>
    <row r="7" spans="1:10" s="15" customFormat="1" ht="18.75" customHeight="1">
      <c r="A7" s="39"/>
      <c r="B7" s="27" t="s">
        <v>52</v>
      </c>
      <c r="C7" s="24"/>
      <c r="D7" s="24"/>
      <c r="E7" s="40" t="s">
        <v>50</v>
      </c>
      <c r="F7" s="26"/>
      <c r="G7" s="80">
        <f t="shared" si="0"/>
        <v>3600</v>
      </c>
      <c r="H7" s="38">
        <f t="shared" si="1"/>
        <v>0</v>
      </c>
      <c r="I7" s="37" t="s">
        <v>71</v>
      </c>
      <c r="J7" s="25"/>
    </row>
    <row r="8" spans="1:10" s="15" customFormat="1" ht="18.75" customHeight="1">
      <c r="A8" s="39"/>
      <c r="B8" s="27" t="s">
        <v>45</v>
      </c>
      <c r="C8" s="24"/>
      <c r="D8" s="24"/>
      <c r="E8" s="40" t="s">
        <v>53</v>
      </c>
      <c r="F8" s="26"/>
      <c r="G8" s="80" t="e">
        <f t="shared" si="0"/>
        <v>#N/A</v>
      </c>
      <c r="H8" s="38" t="e">
        <f t="shared" si="1"/>
        <v>#N/A</v>
      </c>
      <c r="I8" s="37" t="s">
        <v>71</v>
      </c>
      <c r="J8" s="25"/>
    </row>
    <row r="9" spans="1:10" s="15" customFormat="1" ht="18.75" customHeight="1">
      <c r="A9" s="39"/>
      <c r="B9" s="27" t="s">
        <v>54</v>
      </c>
      <c r="C9" s="24"/>
      <c r="D9" s="24"/>
      <c r="E9" s="40" t="s">
        <v>53</v>
      </c>
      <c r="F9" s="26"/>
      <c r="G9" s="80" t="e">
        <f t="shared" si="0"/>
        <v>#N/A</v>
      </c>
      <c r="H9" s="38" t="e">
        <f t="shared" si="1"/>
        <v>#N/A</v>
      </c>
      <c r="I9" s="37" t="s">
        <v>71</v>
      </c>
      <c r="J9" s="25"/>
    </row>
    <row r="10" spans="1:10" s="15" customFormat="1" ht="18.75" customHeight="1">
      <c r="A10" s="39"/>
      <c r="B10" s="27" t="s">
        <v>55</v>
      </c>
      <c r="C10" s="24"/>
      <c r="D10" s="24"/>
      <c r="E10" s="40" t="s">
        <v>53</v>
      </c>
      <c r="F10" s="26"/>
      <c r="G10" s="80" t="e">
        <f t="shared" si="0"/>
        <v>#N/A</v>
      </c>
      <c r="H10" s="38" t="e">
        <f t="shared" si="1"/>
        <v>#N/A</v>
      </c>
      <c r="I10" s="37" t="s">
        <v>71</v>
      </c>
      <c r="J10" s="25"/>
    </row>
    <row r="11" spans="1:10" s="15" customFormat="1" ht="18.75" customHeight="1">
      <c r="A11" s="39"/>
      <c r="B11" s="27" t="s">
        <v>44</v>
      </c>
      <c r="C11" s="24"/>
      <c r="D11" s="24"/>
      <c r="E11" s="40" t="s">
        <v>53</v>
      </c>
      <c r="F11" s="26"/>
      <c r="G11" s="80">
        <f t="shared" si="0"/>
        <v>2500</v>
      </c>
      <c r="H11" s="38">
        <f t="shared" si="1"/>
        <v>0</v>
      </c>
      <c r="I11" s="37" t="s">
        <v>71</v>
      </c>
      <c r="J11" s="25"/>
    </row>
    <row r="12" spans="1:10" s="15" customFormat="1" ht="18.75" customHeight="1">
      <c r="A12" s="39"/>
      <c r="B12" s="27" t="s">
        <v>49</v>
      </c>
      <c r="C12" s="24"/>
      <c r="D12" s="24"/>
      <c r="E12" s="40" t="s">
        <v>53</v>
      </c>
      <c r="F12" s="26"/>
      <c r="G12" s="80">
        <f t="shared" si="0"/>
        <v>2500</v>
      </c>
      <c r="H12" s="38">
        <f t="shared" si="1"/>
        <v>0</v>
      </c>
      <c r="I12" s="37" t="s">
        <v>71</v>
      </c>
      <c r="J12" s="25"/>
    </row>
    <row r="13" spans="1:10" s="15" customFormat="1" ht="18.75" customHeight="1">
      <c r="A13" s="39"/>
      <c r="B13" s="27" t="s">
        <v>51</v>
      </c>
      <c r="C13" s="24"/>
      <c r="D13" s="24"/>
      <c r="E13" s="40" t="s">
        <v>53</v>
      </c>
      <c r="F13" s="26"/>
      <c r="G13" s="80" t="e">
        <f t="shared" si="0"/>
        <v>#N/A</v>
      </c>
      <c r="H13" s="38" t="e">
        <f t="shared" si="1"/>
        <v>#N/A</v>
      </c>
      <c r="I13" s="37" t="s">
        <v>71</v>
      </c>
      <c r="J13" s="25"/>
    </row>
    <row r="14" spans="1:10" s="15" customFormat="1" ht="18.75" customHeight="1">
      <c r="A14" s="39"/>
      <c r="B14" s="27" t="s">
        <v>57</v>
      </c>
      <c r="C14" s="24"/>
      <c r="D14" s="24"/>
      <c r="E14" s="40" t="s">
        <v>53</v>
      </c>
      <c r="F14" s="26"/>
      <c r="G14" s="80">
        <f t="shared" si="0"/>
        <v>5000</v>
      </c>
      <c r="H14" s="38">
        <f t="shared" si="1"/>
        <v>0</v>
      </c>
      <c r="I14" s="37" t="s">
        <v>71</v>
      </c>
      <c r="J14" s="25"/>
    </row>
    <row r="15" spans="1:10" s="15" customFormat="1" ht="18.75" customHeight="1">
      <c r="A15" s="39"/>
      <c r="B15" s="27" t="s">
        <v>58</v>
      </c>
      <c r="C15" s="24"/>
      <c r="D15" s="24"/>
      <c r="E15" s="40" t="s">
        <v>53</v>
      </c>
      <c r="F15" s="26"/>
      <c r="G15" s="80">
        <f t="shared" si="0"/>
        <v>3600</v>
      </c>
      <c r="H15" s="38">
        <f t="shared" si="1"/>
        <v>0</v>
      </c>
      <c r="I15" s="37" t="s">
        <v>71</v>
      </c>
      <c r="J15" s="25"/>
    </row>
    <row r="16" spans="1:10" s="15" customFormat="1" ht="18.75" customHeight="1">
      <c r="A16" s="39"/>
      <c r="B16" s="27" t="s">
        <v>35</v>
      </c>
      <c r="C16" s="24"/>
      <c r="D16" s="24"/>
      <c r="E16" s="40" t="s">
        <v>53</v>
      </c>
      <c r="F16" s="26"/>
      <c r="G16" s="80">
        <f t="shared" si="0"/>
        <v>3500</v>
      </c>
      <c r="H16" s="38">
        <f t="shared" si="1"/>
        <v>0</v>
      </c>
      <c r="I16" s="37" t="s">
        <v>71</v>
      </c>
      <c r="J16" s="25"/>
    </row>
    <row r="17" spans="1:10" s="15" customFormat="1" ht="18.75" customHeight="1">
      <c r="A17" s="39"/>
      <c r="B17" s="27" t="s">
        <v>38</v>
      </c>
      <c r="C17" s="24"/>
      <c r="D17" s="24"/>
      <c r="E17" s="40" t="s">
        <v>53</v>
      </c>
      <c r="F17" s="26"/>
      <c r="G17" s="80" t="e">
        <f t="shared" si="0"/>
        <v>#N/A</v>
      </c>
      <c r="H17" s="38" t="e">
        <f t="shared" si="1"/>
        <v>#N/A</v>
      </c>
      <c r="I17" s="37" t="s">
        <v>71</v>
      </c>
      <c r="J17" s="25"/>
    </row>
    <row r="18" spans="1:10" s="15" customFormat="1" ht="18.75" customHeight="1">
      <c r="A18" s="39"/>
      <c r="B18" s="27" t="s">
        <v>54</v>
      </c>
      <c r="C18" s="24"/>
      <c r="D18" s="24"/>
      <c r="E18" s="40" t="s">
        <v>59</v>
      </c>
      <c r="F18" s="26"/>
      <c r="G18" s="80" t="e">
        <f t="shared" si="0"/>
        <v>#N/A</v>
      </c>
      <c r="H18" s="38" t="e">
        <f t="shared" si="1"/>
        <v>#N/A</v>
      </c>
      <c r="I18" s="37" t="s">
        <v>71</v>
      </c>
      <c r="J18" s="25"/>
    </row>
    <row r="19" spans="1:10" s="15" customFormat="1" ht="18.75" customHeight="1">
      <c r="A19" s="39"/>
      <c r="B19" s="72" t="s">
        <v>55</v>
      </c>
      <c r="C19" s="24"/>
      <c r="D19" s="24"/>
      <c r="E19" s="40" t="s">
        <v>59</v>
      </c>
      <c r="F19" s="26"/>
      <c r="G19" s="80" t="e">
        <f t="shared" si="0"/>
        <v>#N/A</v>
      </c>
      <c r="H19" s="38" t="e">
        <f t="shared" si="1"/>
        <v>#N/A</v>
      </c>
      <c r="I19" s="37" t="s">
        <v>71</v>
      </c>
      <c r="J19" s="25"/>
    </row>
    <row r="20" spans="1:10" s="15" customFormat="1" ht="18.75" customHeight="1">
      <c r="A20" s="39"/>
      <c r="B20" s="73" t="s">
        <v>51</v>
      </c>
      <c r="C20" s="24"/>
      <c r="D20" s="24"/>
      <c r="E20" s="40" t="s">
        <v>59</v>
      </c>
      <c r="F20" s="26"/>
      <c r="G20" s="80" t="e">
        <f t="shared" si="0"/>
        <v>#N/A</v>
      </c>
      <c r="H20" s="38" t="e">
        <f t="shared" si="1"/>
        <v>#N/A</v>
      </c>
      <c r="I20" s="37" t="s">
        <v>71</v>
      </c>
      <c r="J20" s="25"/>
    </row>
    <row r="21" spans="1:10" s="15" customFormat="1" ht="18.75" customHeight="1">
      <c r="A21" s="39"/>
      <c r="B21" s="72" t="s">
        <v>57</v>
      </c>
      <c r="C21" s="24"/>
      <c r="D21" s="24"/>
      <c r="E21" s="40" t="s">
        <v>59</v>
      </c>
      <c r="F21" s="26"/>
      <c r="G21" s="80">
        <f t="shared" si="0"/>
        <v>5000</v>
      </c>
      <c r="H21" s="38">
        <f t="shared" si="1"/>
        <v>0</v>
      </c>
      <c r="I21" s="37" t="s">
        <v>71</v>
      </c>
      <c r="J21" s="25"/>
    </row>
    <row r="22" spans="1:10" s="15" customFormat="1" ht="18.75" customHeight="1">
      <c r="A22" s="23"/>
      <c r="B22" s="22" t="s">
        <v>27</v>
      </c>
      <c r="C22" s="21"/>
      <c r="D22" s="21"/>
      <c r="E22" s="20"/>
      <c r="F22" s="19"/>
      <c r="G22" s="18"/>
      <c r="H22" s="18"/>
      <c r="I22" s="17"/>
      <c r="J22" s="16"/>
    </row>
    <row r="23" spans="1:10" s="15" customFormat="1" ht="18.75" customHeight="1">
      <c r="A23" s="39"/>
      <c r="B23" s="27"/>
      <c r="C23" s="24"/>
      <c r="D23" s="24"/>
      <c r="E23" s="40"/>
      <c r="F23" s="26"/>
      <c r="G23" s="38"/>
      <c r="H23" s="38">
        <f>G23*D23</f>
        <v>0</v>
      </c>
      <c r="I23" s="37"/>
      <c r="J23" s="25"/>
    </row>
    <row r="24" spans="1:10" s="15" customFormat="1" ht="18.75" customHeight="1">
      <c r="A24" s="23"/>
      <c r="B24" s="22" t="s">
        <v>26</v>
      </c>
      <c r="C24" s="21"/>
      <c r="D24" s="21"/>
      <c r="E24" s="20"/>
      <c r="F24" s="19"/>
      <c r="G24" s="18"/>
      <c r="H24" s="18"/>
      <c r="I24" s="17"/>
      <c r="J24" s="16"/>
    </row>
    <row r="25" spans="1:10" s="15" customFormat="1" ht="18.75" customHeight="1">
      <c r="A25" s="39"/>
      <c r="B25" s="27"/>
      <c r="C25" s="24"/>
      <c r="D25" s="24"/>
      <c r="E25" s="40"/>
      <c r="F25" s="26"/>
      <c r="G25" s="38"/>
      <c r="H25" s="38">
        <f>G25*D25</f>
        <v>0</v>
      </c>
      <c r="I25" s="37"/>
      <c r="J25" s="25"/>
    </row>
    <row r="26" spans="1:10" s="28" customFormat="1" ht="18.75" customHeight="1">
      <c r="A26" s="36"/>
      <c r="B26" s="35" t="s">
        <v>25</v>
      </c>
      <c r="C26" s="34"/>
      <c r="D26" s="34"/>
      <c r="E26" s="33"/>
      <c r="F26" s="32"/>
      <c r="G26" s="31"/>
      <c r="H26" s="31"/>
      <c r="I26" s="30"/>
      <c r="J26" s="29"/>
    </row>
    <row r="27" spans="1:10" s="15" customFormat="1" ht="18.75" customHeight="1">
      <c r="A27" s="39"/>
      <c r="B27" s="27"/>
      <c r="C27" s="24"/>
      <c r="D27" s="24"/>
      <c r="E27" s="40"/>
      <c r="F27" s="26"/>
      <c r="G27" s="38"/>
      <c r="H27" s="38">
        <f>G27*D27</f>
        <v>0</v>
      </c>
      <c r="I27" s="37"/>
      <c r="J27" s="25"/>
    </row>
    <row r="28" spans="1:10" s="28" customFormat="1" ht="18.75" customHeight="1">
      <c r="A28" s="36"/>
      <c r="B28" s="35" t="s">
        <v>24</v>
      </c>
      <c r="C28" s="34"/>
      <c r="D28" s="34"/>
      <c r="E28" s="33"/>
      <c r="F28" s="32"/>
      <c r="G28" s="31"/>
      <c r="H28" s="31"/>
      <c r="I28" s="30"/>
      <c r="J28" s="29"/>
    </row>
    <row r="29" spans="1:10" s="15" customFormat="1" ht="18.75" customHeight="1">
      <c r="A29" s="39"/>
      <c r="B29" s="27" t="s">
        <v>52</v>
      </c>
      <c r="C29" s="24" t="s">
        <v>61</v>
      </c>
      <c r="D29" s="74" t="s">
        <v>60</v>
      </c>
      <c r="E29" s="40" t="s">
        <v>87</v>
      </c>
      <c r="F29" s="26"/>
      <c r="G29" s="80">
        <f aca="true" t="shared" si="2" ref="G29:G34">VLOOKUP(B29,$B$36:$J$44,7,FALSE)</f>
        <v>3600</v>
      </c>
      <c r="H29" s="38">
        <f aca="true" t="shared" si="3" ref="H29:H34">G29*D29</f>
        <v>43200</v>
      </c>
      <c r="I29" s="37"/>
      <c r="J29" s="25" t="s">
        <v>62</v>
      </c>
    </row>
    <row r="30" spans="1:10" s="15" customFormat="1" ht="18.75" customHeight="1">
      <c r="A30" s="39"/>
      <c r="B30" s="27" t="s">
        <v>63</v>
      </c>
      <c r="C30" s="76" t="s">
        <v>66</v>
      </c>
      <c r="D30" s="74" t="s">
        <v>64</v>
      </c>
      <c r="E30" s="75" t="s">
        <v>65</v>
      </c>
      <c r="F30" s="26"/>
      <c r="G30" s="80" t="e">
        <f t="shared" si="2"/>
        <v>#N/A</v>
      </c>
      <c r="H30" s="38" t="e">
        <f t="shared" si="3"/>
        <v>#N/A</v>
      </c>
      <c r="I30" s="75" t="s">
        <v>65</v>
      </c>
      <c r="J30" s="25" t="s">
        <v>67</v>
      </c>
    </row>
    <row r="31" spans="1:10" s="15" customFormat="1" ht="18.75" customHeight="1">
      <c r="A31" s="39"/>
      <c r="B31" s="27" t="s">
        <v>68</v>
      </c>
      <c r="C31" s="24"/>
      <c r="D31" s="24">
        <v>2</v>
      </c>
      <c r="E31" s="37" t="s">
        <v>70</v>
      </c>
      <c r="F31" s="26"/>
      <c r="G31" s="80" t="e">
        <f t="shared" si="2"/>
        <v>#N/A</v>
      </c>
      <c r="H31" s="38" t="e">
        <f t="shared" si="3"/>
        <v>#N/A</v>
      </c>
      <c r="I31" s="37" t="s">
        <v>70</v>
      </c>
      <c r="J31" s="25"/>
    </row>
    <row r="32" spans="1:10" s="15" customFormat="1" ht="18.75" customHeight="1">
      <c r="A32" s="39"/>
      <c r="B32" s="27" t="s">
        <v>69</v>
      </c>
      <c r="C32" s="24"/>
      <c r="D32" s="24">
        <v>2</v>
      </c>
      <c r="E32" s="37" t="s">
        <v>70</v>
      </c>
      <c r="F32" s="26"/>
      <c r="G32" s="80" t="e">
        <f t="shared" si="2"/>
        <v>#N/A</v>
      </c>
      <c r="H32" s="38" t="e">
        <f t="shared" si="3"/>
        <v>#N/A</v>
      </c>
      <c r="I32" s="37" t="s">
        <v>70</v>
      </c>
      <c r="J32" s="25"/>
    </row>
    <row r="33" spans="1:10" s="15" customFormat="1" ht="18.75" customHeight="1">
      <c r="A33" s="39"/>
      <c r="B33" s="27" t="s">
        <v>52</v>
      </c>
      <c r="C33" s="24"/>
      <c r="D33" s="74" t="s">
        <v>64</v>
      </c>
      <c r="E33" s="75" t="s">
        <v>65</v>
      </c>
      <c r="F33" s="26"/>
      <c r="G33" s="80">
        <f t="shared" si="2"/>
        <v>3600</v>
      </c>
      <c r="H33" s="38">
        <f t="shared" si="3"/>
        <v>25200</v>
      </c>
      <c r="I33" s="75" t="s">
        <v>65</v>
      </c>
      <c r="J33" s="25"/>
    </row>
    <row r="34" spans="1:10" s="15" customFormat="1" ht="18.75" customHeight="1">
      <c r="A34" s="39"/>
      <c r="B34" s="27" t="s">
        <v>35</v>
      </c>
      <c r="C34" s="24"/>
      <c r="D34" s="74" t="s">
        <v>64</v>
      </c>
      <c r="E34" s="75" t="s">
        <v>65</v>
      </c>
      <c r="F34" s="26"/>
      <c r="G34" s="80">
        <f t="shared" si="2"/>
        <v>3500</v>
      </c>
      <c r="H34" s="38">
        <f t="shared" si="3"/>
        <v>24500</v>
      </c>
      <c r="I34" s="75" t="s">
        <v>65</v>
      </c>
      <c r="J34" s="25"/>
    </row>
    <row r="35" spans="1:10" s="28" customFormat="1" ht="18.75" customHeight="1" thickBot="1">
      <c r="A35" s="36"/>
      <c r="B35" s="35" t="s">
        <v>72</v>
      </c>
      <c r="C35" s="34"/>
      <c r="D35" s="34"/>
      <c r="E35" s="33"/>
      <c r="F35" s="32"/>
      <c r="G35" s="31"/>
      <c r="H35" s="31"/>
      <c r="I35" s="30"/>
      <c r="J35" s="29"/>
    </row>
    <row r="36" spans="1:10" s="15" customFormat="1" ht="18.75" customHeight="1">
      <c r="A36" s="39"/>
      <c r="B36" s="79" t="s">
        <v>44</v>
      </c>
      <c r="C36" s="24" t="s">
        <v>81</v>
      </c>
      <c r="D36" s="77" t="s">
        <v>99</v>
      </c>
      <c r="E36" s="40" t="s">
        <v>80</v>
      </c>
      <c r="F36" s="26" t="s">
        <v>79</v>
      </c>
      <c r="G36" s="80">
        <v>2500</v>
      </c>
      <c r="H36" s="38">
        <f aca="true" t="shared" si="4" ref="H36:H56">G36*D36</f>
        <v>2500</v>
      </c>
      <c r="I36" s="37" t="s">
        <v>71</v>
      </c>
      <c r="J36" s="25" t="s">
        <v>82</v>
      </c>
    </row>
    <row r="37" spans="1:10" s="15" customFormat="1" ht="18.75" customHeight="1">
      <c r="A37" s="39"/>
      <c r="B37" s="72" t="s">
        <v>57</v>
      </c>
      <c r="C37" s="76" t="s">
        <v>83</v>
      </c>
      <c r="D37" s="77" t="s">
        <v>99</v>
      </c>
      <c r="E37" s="40" t="s">
        <v>80</v>
      </c>
      <c r="F37" s="81" t="s">
        <v>84</v>
      </c>
      <c r="G37" s="80">
        <v>5000</v>
      </c>
      <c r="H37" s="38">
        <f t="shared" si="4"/>
        <v>5000</v>
      </c>
      <c r="I37" s="37" t="s">
        <v>71</v>
      </c>
      <c r="J37" s="74" t="s">
        <v>82</v>
      </c>
    </row>
    <row r="38" spans="1:10" s="15" customFormat="1" ht="18.75" customHeight="1">
      <c r="A38" s="39"/>
      <c r="B38" s="72" t="s">
        <v>35</v>
      </c>
      <c r="C38" s="76" t="s">
        <v>85</v>
      </c>
      <c r="D38" s="77" t="s">
        <v>99</v>
      </c>
      <c r="E38" s="40" t="s">
        <v>80</v>
      </c>
      <c r="F38" s="81" t="s">
        <v>79</v>
      </c>
      <c r="G38" s="80">
        <v>3500</v>
      </c>
      <c r="H38" s="38">
        <f t="shared" si="4"/>
        <v>3500</v>
      </c>
      <c r="I38" s="37" t="s">
        <v>71</v>
      </c>
      <c r="J38" s="74" t="s">
        <v>82</v>
      </c>
    </row>
    <row r="39" spans="1:10" s="15" customFormat="1" ht="18.75" customHeight="1">
      <c r="A39" s="39"/>
      <c r="B39" s="72" t="s">
        <v>37</v>
      </c>
      <c r="C39" s="76" t="s">
        <v>86</v>
      </c>
      <c r="D39" s="77" t="s">
        <v>99</v>
      </c>
      <c r="E39" s="40" t="s">
        <v>80</v>
      </c>
      <c r="F39" s="26" t="s">
        <v>79</v>
      </c>
      <c r="G39" s="80">
        <v>3500</v>
      </c>
      <c r="H39" s="38">
        <f t="shared" si="4"/>
        <v>3500</v>
      </c>
      <c r="I39" s="37" t="s">
        <v>71</v>
      </c>
      <c r="J39" s="74" t="s">
        <v>82</v>
      </c>
    </row>
    <row r="40" spans="1:10" s="15" customFormat="1" ht="18.75" customHeight="1">
      <c r="A40" s="39"/>
      <c r="B40" s="73" t="s">
        <v>44</v>
      </c>
      <c r="C40" s="24"/>
      <c r="D40" s="77" t="s">
        <v>99</v>
      </c>
      <c r="E40" s="40" t="s">
        <v>88</v>
      </c>
      <c r="F40" s="26"/>
      <c r="G40" s="80">
        <v>2500</v>
      </c>
      <c r="H40" s="38">
        <f t="shared" si="4"/>
        <v>2500</v>
      </c>
      <c r="I40" s="37" t="s">
        <v>71</v>
      </c>
      <c r="J40" s="25"/>
    </row>
    <row r="41" spans="1:10" s="15" customFormat="1" ht="18.75" customHeight="1">
      <c r="A41" s="39"/>
      <c r="B41" s="73" t="s">
        <v>49</v>
      </c>
      <c r="C41" s="24"/>
      <c r="D41" s="77" t="s">
        <v>99</v>
      </c>
      <c r="E41" s="40" t="s">
        <v>88</v>
      </c>
      <c r="F41" s="26"/>
      <c r="G41" s="80">
        <v>2500</v>
      </c>
      <c r="H41" s="38">
        <f t="shared" si="4"/>
        <v>2500</v>
      </c>
      <c r="I41" s="37" t="s">
        <v>71</v>
      </c>
      <c r="J41" s="25"/>
    </row>
    <row r="42" spans="1:10" s="15" customFormat="1" ht="18.75" customHeight="1">
      <c r="A42" s="39"/>
      <c r="B42" s="73" t="s">
        <v>52</v>
      </c>
      <c r="C42" s="24"/>
      <c r="D42" s="77" t="s">
        <v>99</v>
      </c>
      <c r="E42" s="40" t="s">
        <v>88</v>
      </c>
      <c r="F42" s="26"/>
      <c r="G42" s="80">
        <v>3600</v>
      </c>
      <c r="H42" s="38">
        <f t="shared" si="4"/>
        <v>3600</v>
      </c>
      <c r="I42" s="37" t="s">
        <v>71</v>
      </c>
      <c r="J42" s="25"/>
    </row>
    <row r="43" spans="1:10" s="15" customFormat="1" ht="18.75" customHeight="1">
      <c r="A43" s="39"/>
      <c r="B43" s="73" t="s">
        <v>58</v>
      </c>
      <c r="C43" s="24"/>
      <c r="D43" s="77" t="s">
        <v>99</v>
      </c>
      <c r="E43" s="40" t="s">
        <v>88</v>
      </c>
      <c r="F43" s="26"/>
      <c r="G43" s="80">
        <v>3600</v>
      </c>
      <c r="H43" s="38">
        <f t="shared" si="4"/>
        <v>3600</v>
      </c>
      <c r="I43" s="37" t="s">
        <v>71</v>
      </c>
      <c r="J43" s="25"/>
    </row>
    <row r="44" spans="1:10" s="15" customFormat="1" ht="18.75" customHeight="1">
      <c r="A44" s="39"/>
      <c r="B44" s="72" t="s">
        <v>35</v>
      </c>
      <c r="C44" s="24"/>
      <c r="D44" s="77" t="s">
        <v>99</v>
      </c>
      <c r="E44" s="40" t="s">
        <v>88</v>
      </c>
      <c r="F44" s="26"/>
      <c r="G44" s="80">
        <v>3500</v>
      </c>
      <c r="H44" s="38">
        <f t="shared" si="4"/>
        <v>3500</v>
      </c>
      <c r="I44" s="37" t="s">
        <v>71</v>
      </c>
      <c r="J44" s="25"/>
    </row>
    <row r="45" spans="1:10" s="15" customFormat="1" ht="18.75" customHeight="1">
      <c r="A45" s="39"/>
      <c r="B45" s="72" t="s">
        <v>74</v>
      </c>
      <c r="C45" s="24"/>
      <c r="D45" s="77"/>
      <c r="E45" s="40" t="s">
        <v>90</v>
      </c>
      <c r="F45" s="26"/>
      <c r="G45" s="80" t="e">
        <f>VLOOKUP(B45,$B$36:$J$44,7,FALSE)</f>
        <v>#N/A</v>
      </c>
      <c r="H45" s="38" t="e">
        <f t="shared" si="4"/>
        <v>#N/A</v>
      </c>
      <c r="I45" s="78" t="s">
        <v>70</v>
      </c>
      <c r="J45" s="25" t="s">
        <v>89</v>
      </c>
    </row>
    <row r="46" spans="1:10" s="15" customFormat="1" ht="18.75" customHeight="1">
      <c r="A46" s="39"/>
      <c r="B46" s="72" t="s">
        <v>58</v>
      </c>
      <c r="C46" s="24"/>
      <c r="D46" s="77"/>
      <c r="E46" s="40" t="s">
        <v>90</v>
      </c>
      <c r="F46" s="26"/>
      <c r="G46" s="80">
        <f>VLOOKUP(B46,$B$36:$J$44,7,FALSE)</f>
        <v>3600</v>
      </c>
      <c r="H46" s="38">
        <f t="shared" si="4"/>
        <v>0</v>
      </c>
      <c r="I46" s="78" t="s">
        <v>70</v>
      </c>
      <c r="J46" s="25"/>
    </row>
    <row r="47" spans="1:10" s="15" customFormat="1" ht="18.75" customHeight="1">
      <c r="A47" s="39"/>
      <c r="B47" s="72" t="s">
        <v>77</v>
      </c>
      <c r="C47" s="24"/>
      <c r="D47" s="77"/>
      <c r="E47" s="40" t="s">
        <v>90</v>
      </c>
      <c r="F47" s="26"/>
      <c r="G47" s="80" t="e">
        <f>VLOOKUP(B47,$B$36:$J$44,7,FALSE)</f>
        <v>#N/A</v>
      </c>
      <c r="H47" s="38" t="e">
        <f t="shared" si="4"/>
        <v>#N/A</v>
      </c>
      <c r="I47" s="78" t="s">
        <v>70</v>
      </c>
      <c r="J47" s="25"/>
    </row>
    <row r="48" spans="1:10" s="15" customFormat="1" ht="18.75" customHeight="1">
      <c r="A48" s="39"/>
      <c r="B48" s="72" t="s">
        <v>37</v>
      </c>
      <c r="C48" s="24"/>
      <c r="D48" s="77" t="s">
        <v>99</v>
      </c>
      <c r="E48" s="40" t="s">
        <v>90</v>
      </c>
      <c r="F48" s="26"/>
      <c r="G48" s="80">
        <v>3500</v>
      </c>
      <c r="H48" s="38">
        <f t="shared" si="4"/>
        <v>3500</v>
      </c>
      <c r="I48" s="78" t="s">
        <v>70</v>
      </c>
      <c r="J48" s="25" t="s">
        <v>91</v>
      </c>
    </row>
    <row r="49" spans="1:10" s="15" customFormat="1" ht="18.75" customHeight="1">
      <c r="A49" s="39"/>
      <c r="B49" s="73" t="s">
        <v>68</v>
      </c>
      <c r="C49" s="24"/>
      <c r="D49" s="77"/>
      <c r="E49" s="40" t="s">
        <v>90</v>
      </c>
      <c r="F49" s="26"/>
      <c r="G49" s="80" t="e">
        <f aca="true" t="shared" si="5" ref="G49:G56">VLOOKUP(B49,$B$36:$J$44,7,FALSE)</f>
        <v>#N/A</v>
      </c>
      <c r="H49" s="38" t="e">
        <f t="shared" si="4"/>
        <v>#N/A</v>
      </c>
      <c r="I49" s="78" t="s">
        <v>70</v>
      </c>
      <c r="J49" s="25"/>
    </row>
    <row r="50" spans="1:10" s="15" customFormat="1" ht="18.75" customHeight="1">
      <c r="A50" s="39"/>
      <c r="B50" s="73" t="s">
        <v>69</v>
      </c>
      <c r="C50" s="24"/>
      <c r="D50" s="77"/>
      <c r="E50" s="40" t="s">
        <v>90</v>
      </c>
      <c r="F50" s="26"/>
      <c r="G50" s="80" t="e">
        <f t="shared" si="5"/>
        <v>#N/A</v>
      </c>
      <c r="H50" s="38" t="e">
        <f t="shared" si="4"/>
        <v>#N/A</v>
      </c>
      <c r="I50" s="78" t="s">
        <v>70</v>
      </c>
      <c r="J50" s="25"/>
    </row>
    <row r="51" spans="1:10" s="15" customFormat="1" ht="18.75" customHeight="1">
      <c r="A51" s="39"/>
      <c r="B51" s="72" t="s">
        <v>74</v>
      </c>
      <c r="C51" s="24"/>
      <c r="D51" s="77"/>
      <c r="E51" s="40" t="s">
        <v>92</v>
      </c>
      <c r="F51" s="26"/>
      <c r="G51" s="80" t="e">
        <f t="shared" si="5"/>
        <v>#N/A</v>
      </c>
      <c r="H51" s="38" t="e">
        <f t="shared" si="4"/>
        <v>#N/A</v>
      </c>
      <c r="I51" s="78" t="s">
        <v>70</v>
      </c>
      <c r="J51" s="25" t="s">
        <v>89</v>
      </c>
    </row>
    <row r="52" spans="1:10" s="15" customFormat="1" ht="18.75" customHeight="1">
      <c r="A52" s="39"/>
      <c r="B52" s="72" t="s">
        <v>58</v>
      </c>
      <c r="C52" s="24"/>
      <c r="D52" s="77"/>
      <c r="E52" s="40" t="s">
        <v>92</v>
      </c>
      <c r="F52" s="26"/>
      <c r="G52" s="80">
        <f t="shared" si="5"/>
        <v>3600</v>
      </c>
      <c r="H52" s="38">
        <f t="shared" si="4"/>
        <v>0</v>
      </c>
      <c r="I52" s="78" t="s">
        <v>70</v>
      </c>
      <c r="J52" s="25"/>
    </row>
    <row r="53" spans="1:10" s="15" customFormat="1" ht="18.75" customHeight="1">
      <c r="A53" s="39"/>
      <c r="B53" s="72" t="s">
        <v>77</v>
      </c>
      <c r="C53" s="24"/>
      <c r="D53" s="77"/>
      <c r="E53" s="40" t="s">
        <v>92</v>
      </c>
      <c r="F53" s="26"/>
      <c r="G53" s="80" t="e">
        <f t="shared" si="5"/>
        <v>#N/A</v>
      </c>
      <c r="H53" s="38" t="e">
        <f t="shared" si="4"/>
        <v>#N/A</v>
      </c>
      <c r="I53" s="78" t="s">
        <v>70</v>
      </c>
      <c r="J53" s="25"/>
    </row>
    <row r="54" spans="1:10" s="15" customFormat="1" ht="18.75" customHeight="1">
      <c r="A54" s="39"/>
      <c r="B54" s="72" t="s">
        <v>37</v>
      </c>
      <c r="C54" s="24"/>
      <c r="D54" s="77"/>
      <c r="E54" s="40" t="s">
        <v>92</v>
      </c>
      <c r="F54" s="26"/>
      <c r="G54" s="80">
        <f t="shared" si="5"/>
        <v>3500</v>
      </c>
      <c r="H54" s="38">
        <f t="shared" si="4"/>
        <v>0</v>
      </c>
      <c r="I54" s="78" t="s">
        <v>70</v>
      </c>
      <c r="J54" s="25" t="s">
        <v>91</v>
      </c>
    </row>
    <row r="55" spans="1:10" s="15" customFormat="1" ht="18.75" customHeight="1">
      <c r="A55" s="39"/>
      <c r="B55" s="73" t="s">
        <v>68</v>
      </c>
      <c r="C55" s="24"/>
      <c r="D55" s="77"/>
      <c r="E55" s="40" t="s">
        <v>92</v>
      </c>
      <c r="F55" s="26"/>
      <c r="G55" s="80" t="e">
        <f t="shared" si="5"/>
        <v>#N/A</v>
      </c>
      <c r="H55" s="38" t="e">
        <f t="shared" si="4"/>
        <v>#N/A</v>
      </c>
      <c r="I55" s="78" t="s">
        <v>70</v>
      </c>
      <c r="J55" s="25"/>
    </row>
    <row r="56" spans="1:10" s="15" customFormat="1" ht="18.75" customHeight="1">
      <c r="A56" s="39"/>
      <c r="B56" s="73" t="s">
        <v>69</v>
      </c>
      <c r="C56" s="24"/>
      <c r="D56" s="77"/>
      <c r="E56" s="40" t="s">
        <v>92</v>
      </c>
      <c r="F56" s="26"/>
      <c r="G56" s="80" t="e">
        <f t="shared" si="5"/>
        <v>#N/A</v>
      </c>
      <c r="H56" s="38" t="e">
        <f t="shared" si="4"/>
        <v>#N/A</v>
      </c>
      <c r="I56" s="78" t="s">
        <v>70</v>
      </c>
      <c r="J56" s="25"/>
    </row>
    <row r="57" spans="1:10" s="28" customFormat="1" ht="18.75" customHeight="1">
      <c r="A57" s="36"/>
      <c r="B57" s="35" t="s">
        <v>23</v>
      </c>
      <c r="C57" s="34"/>
      <c r="D57" s="34"/>
      <c r="E57" s="33"/>
      <c r="F57" s="32"/>
      <c r="G57" s="31"/>
      <c r="H57" s="31"/>
      <c r="I57" s="30"/>
      <c r="J57" s="29"/>
    </row>
    <row r="58" spans="1:10" s="15" customFormat="1" ht="18.75" customHeight="1">
      <c r="A58" s="39"/>
      <c r="B58" s="27" t="s">
        <v>45</v>
      </c>
      <c r="C58" s="24"/>
      <c r="D58" s="24"/>
      <c r="E58" s="40"/>
      <c r="F58" s="26"/>
      <c r="G58" s="80" t="e">
        <f>VLOOKUP(B58,$B$36:$J$44,7,FALSE)</f>
        <v>#N/A</v>
      </c>
      <c r="H58" s="38" t="e">
        <f>G58*D58</f>
        <v>#N/A</v>
      </c>
      <c r="I58" s="37"/>
      <c r="J58" s="25"/>
    </row>
    <row r="59" spans="1:10" s="15" customFormat="1" ht="18.75" customHeight="1">
      <c r="A59" s="23"/>
      <c r="B59" s="22" t="s">
        <v>22</v>
      </c>
      <c r="C59" s="21"/>
      <c r="D59" s="21"/>
      <c r="E59" s="20"/>
      <c r="F59" s="19"/>
      <c r="G59" s="18"/>
      <c r="H59" s="18"/>
      <c r="I59" s="17"/>
      <c r="J59" s="16"/>
    </row>
    <row r="60" spans="1:10" s="15" customFormat="1" ht="18.75" customHeight="1">
      <c r="A60" s="23"/>
      <c r="B60" s="22" t="s">
        <v>21</v>
      </c>
      <c r="C60" s="21"/>
      <c r="D60" s="21"/>
      <c r="E60" s="20"/>
      <c r="F60" s="19"/>
      <c r="G60" s="18"/>
      <c r="H60" s="18"/>
      <c r="I60" s="17"/>
      <c r="J60" s="16"/>
    </row>
    <row r="61" spans="1:10" s="15" customFormat="1" ht="18.75" customHeight="1" thickBot="1">
      <c r="A61" s="58"/>
      <c r="B61" s="22" t="s">
        <v>97</v>
      </c>
      <c r="C61" s="56"/>
      <c r="D61" s="56"/>
      <c r="E61" s="55"/>
      <c r="F61" s="54"/>
      <c r="G61" s="53"/>
      <c r="H61" s="53"/>
      <c r="I61" s="52"/>
      <c r="J61" s="51"/>
    </row>
    <row r="62" spans="1:10" s="15" customFormat="1" ht="18.75" customHeight="1">
      <c r="A62" s="39"/>
      <c r="B62" s="79" t="s">
        <v>45</v>
      </c>
      <c r="C62" s="76" t="s">
        <v>100</v>
      </c>
      <c r="D62" s="74" t="s">
        <v>99</v>
      </c>
      <c r="E62" s="89" t="s">
        <v>98</v>
      </c>
      <c r="F62" s="39"/>
      <c r="G62" s="80" t="e">
        <f>VLOOKUP(B62,$B$36:$J$44,7,FALSE)</f>
        <v>#N/A</v>
      </c>
      <c r="H62" s="38" t="e">
        <f aca="true" t="shared" si="6" ref="H62:H80">G62*D62</f>
        <v>#N/A</v>
      </c>
      <c r="I62" s="39"/>
      <c r="J62" s="39"/>
    </row>
    <row r="63" spans="1:10" s="15" customFormat="1" ht="18.75" customHeight="1">
      <c r="A63" s="39"/>
      <c r="B63" s="72" t="s">
        <v>73</v>
      </c>
      <c r="C63" s="76" t="s">
        <v>100</v>
      </c>
      <c r="D63" s="74" t="s">
        <v>99</v>
      </c>
      <c r="E63" s="89" t="s">
        <v>98</v>
      </c>
      <c r="F63" s="39"/>
      <c r="G63" s="80" t="e">
        <f>VLOOKUP(B63,$B$36:$J$44,7,FALSE)</f>
        <v>#N/A</v>
      </c>
      <c r="H63" s="38" t="e">
        <f t="shared" si="6"/>
        <v>#N/A</v>
      </c>
      <c r="I63" s="39"/>
      <c r="J63" s="39"/>
    </row>
    <row r="64" spans="1:10" s="15" customFormat="1" ht="18.75" customHeight="1">
      <c r="A64" s="39"/>
      <c r="B64" s="72" t="s">
        <v>54</v>
      </c>
      <c r="C64" s="76" t="s">
        <v>100</v>
      </c>
      <c r="D64" s="74" t="s">
        <v>99</v>
      </c>
      <c r="E64" s="89" t="s">
        <v>98</v>
      </c>
      <c r="F64" s="39"/>
      <c r="G64" s="80" t="e">
        <f>VLOOKUP(B64,$B$36:$J$44,7,FALSE)</f>
        <v>#N/A</v>
      </c>
      <c r="H64" s="38" t="e">
        <f t="shared" si="6"/>
        <v>#N/A</v>
      </c>
      <c r="I64" s="39"/>
      <c r="J64" s="39"/>
    </row>
    <row r="65" spans="1:10" s="15" customFormat="1" ht="18.75" customHeight="1">
      <c r="A65" s="39"/>
      <c r="B65" s="73" t="s">
        <v>49</v>
      </c>
      <c r="C65" s="39"/>
      <c r="D65" s="74" t="s">
        <v>99</v>
      </c>
      <c r="E65" s="89" t="s">
        <v>98</v>
      </c>
      <c r="F65" s="39"/>
      <c r="G65" s="80">
        <f>VLOOKUP(B65,$B$36:$J$44,7,FALSE)</f>
        <v>2500</v>
      </c>
      <c r="H65" s="38">
        <f t="shared" si="6"/>
        <v>2500</v>
      </c>
      <c r="I65" s="39"/>
      <c r="J65" s="39"/>
    </row>
    <row r="66" spans="1:10" s="15" customFormat="1" ht="18.75" customHeight="1">
      <c r="A66" s="39"/>
      <c r="B66" s="72" t="s">
        <v>56</v>
      </c>
      <c r="C66" s="76" t="s">
        <v>100</v>
      </c>
      <c r="D66" s="74" t="s">
        <v>102</v>
      </c>
      <c r="E66" s="89" t="s">
        <v>101</v>
      </c>
      <c r="F66" s="39"/>
      <c r="G66" s="80" t="e">
        <f aca="true" t="shared" si="7" ref="G66:G80">VLOOKUP(B66,$B$36:$J$44,7,FALSE)</f>
        <v>#N/A</v>
      </c>
      <c r="H66" s="38" t="e">
        <f t="shared" si="6"/>
        <v>#N/A</v>
      </c>
      <c r="I66" s="39"/>
      <c r="J66" s="39"/>
    </row>
    <row r="67" spans="1:10" s="15" customFormat="1" ht="18.75" customHeight="1">
      <c r="A67" s="39"/>
      <c r="B67" s="73" t="s">
        <v>51</v>
      </c>
      <c r="C67" s="76" t="s">
        <v>100</v>
      </c>
      <c r="D67" s="74" t="s">
        <v>102</v>
      </c>
      <c r="E67" s="89" t="s">
        <v>101</v>
      </c>
      <c r="F67" s="39"/>
      <c r="G67" s="80" t="e">
        <f t="shared" si="7"/>
        <v>#N/A</v>
      </c>
      <c r="H67" s="38" t="e">
        <f t="shared" si="6"/>
        <v>#N/A</v>
      </c>
      <c r="I67" s="39"/>
      <c r="J67" s="39"/>
    </row>
    <row r="68" spans="1:10" s="15" customFormat="1" ht="18.75" customHeight="1">
      <c r="A68" s="39"/>
      <c r="B68" s="73" t="s">
        <v>74</v>
      </c>
      <c r="C68" s="76" t="s">
        <v>100</v>
      </c>
      <c r="D68" s="74" t="s">
        <v>104</v>
      </c>
      <c r="E68" s="89" t="s">
        <v>103</v>
      </c>
      <c r="F68" s="39"/>
      <c r="G68" s="80" t="e">
        <f t="shared" si="7"/>
        <v>#N/A</v>
      </c>
      <c r="H68" s="38" t="e">
        <f t="shared" si="6"/>
        <v>#N/A</v>
      </c>
      <c r="I68" s="39"/>
      <c r="J68" s="39"/>
    </row>
    <row r="69" spans="1:10" s="15" customFormat="1" ht="18.75" customHeight="1">
      <c r="A69" s="39"/>
      <c r="B69" s="72" t="s">
        <v>52</v>
      </c>
      <c r="C69" s="76" t="s">
        <v>100</v>
      </c>
      <c r="D69" s="74" t="s">
        <v>106</v>
      </c>
      <c r="E69" s="89" t="s">
        <v>105</v>
      </c>
      <c r="F69" s="39"/>
      <c r="G69" s="80">
        <f t="shared" si="7"/>
        <v>3600</v>
      </c>
      <c r="H69" s="38">
        <f t="shared" si="6"/>
        <v>14400</v>
      </c>
      <c r="I69" s="39"/>
      <c r="J69" s="39"/>
    </row>
    <row r="70" spans="1:10" s="15" customFormat="1" ht="18.75" customHeight="1">
      <c r="A70" s="39"/>
      <c r="B70" s="72" t="s">
        <v>58</v>
      </c>
      <c r="C70" s="76" t="s">
        <v>100</v>
      </c>
      <c r="D70" s="74" t="s">
        <v>106</v>
      </c>
      <c r="E70" s="89" t="s">
        <v>105</v>
      </c>
      <c r="F70" s="39"/>
      <c r="G70" s="80">
        <f t="shared" si="7"/>
        <v>3600</v>
      </c>
      <c r="H70" s="38">
        <f t="shared" si="6"/>
        <v>14400</v>
      </c>
      <c r="I70" s="39"/>
      <c r="J70" s="39"/>
    </row>
    <row r="71" spans="1:10" s="15" customFormat="1" ht="18.75" customHeight="1">
      <c r="A71" s="39"/>
      <c r="B71" s="72" t="s">
        <v>41</v>
      </c>
      <c r="C71" s="76" t="s">
        <v>100</v>
      </c>
      <c r="D71" s="74" t="s">
        <v>107</v>
      </c>
      <c r="E71" s="89" t="s">
        <v>103</v>
      </c>
      <c r="F71" s="39"/>
      <c r="G71" s="80" t="e">
        <f t="shared" si="7"/>
        <v>#N/A</v>
      </c>
      <c r="H71" s="38" t="e">
        <f t="shared" si="6"/>
        <v>#N/A</v>
      </c>
      <c r="I71" s="39"/>
      <c r="J71" s="39"/>
    </row>
    <row r="72" spans="1:10" s="15" customFormat="1" ht="18.75" customHeight="1">
      <c r="A72" s="39"/>
      <c r="B72" s="72" t="s">
        <v>108</v>
      </c>
      <c r="C72" s="76" t="s">
        <v>100</v>
      </c>
      <c r="D72" s="74" t="s">
        <v>106</v>
      </c>
      <c r="E72" s="89" t="s">
        <v>105</v>
      </c>
      <c r="F72" s="39"/>
      <c r="G72" s="80" t="e">
        <f t="shared" si="7"/>
        <v>#N/A</v>
      </c>
      <c r="H72" s="38" t="e">
        <f t="shared" si="6"/>
        <v>#N/A</v>
      </c>
      <c r="I72" s="39"/>
      <c r="J72" s="39"/>
    </row>
    <row r="73" spans="1:10" s="15" customFormat="1" ht="18.75" customHeight="1">
      <c r="A73" s="39"/>
      <c r="B73" s="72" t="s">
        <v>76</v>
      </c>
      <c r="C73" s="76" t="s">
        <v>100</v>
      </c>
      <c r="D73" s="74" t="s">
        <v>104</v>
      </c>
      <c r="E73" s="89" t="s">
        <v>103</v>
      </c>
      <c r="F73" s="39"/>
      <c r="G73" s="80" t="e">
        <f t="shared" si="7"/>
        <v>#N/A</v>
      </c>
      <c r="H73" s="38" t="e">
        <f t="shared" si="6"/>
        <v>#N/A</v>
      </c>
      <c r="I73" s="39"/>
      <c r="J73" s="39"/>
    </row>
    <row r="74" spans="1:10" s="15" customFormat="1" ht="18.75" customHeight="1">
      <c r="A74" s="39"/>
      <c r="B74" s="72" t="s">
        <v>35</v>
      </c>
      <c r="C74" s="76" t="s">
        <v>100</v>
      </c>
      <c r="D74" s="74" t="s">
        <v>107</v>
      </c>
      <c r="E74" s="89" t="s">
        <v>103</v>
      </c>
      <c r="F74" s="39"/>
      <c r="G74" s="80">
        <f t="shared" si="7"/>
        <v>3500</v>
      </c>
      <c r="H74" s="38">
        <f t="shared" si="6"/>
        <v>10500</v>
      </c>
      <c r="I74" s="39"/>
      <c r="J74" s="39"/>
    </row>
    <row r="75" spans="1:10" s="15" customFormat="1" ht="18.75" customHeight="1">
      <c r="A75" s="39"/>
      <c r="B75" s="72" t="s">
        <v>77</v>
      </c>
      <c r="C75" s="76" t="s">
        <v>100</v>
      </c>
      <c r="D75" s="74" t="s">
        <v>106</v>
      </c>
      <c r="E75" s="89" t="s">
        <v>105</v>
      </c>
      <c r="F75" s="39"/>
      <c r="G75" s="80" t="e">
        <f t="shared" si="7"/>
        <v>#N/A</v>
      </c>
      <c r="H75" s="38" t="e">
        <f t="shared" si="6"/>
        <v>#N/A</v>
      </c>
      <c r="I75" s="39"/>
      <c r="J75" s="39"/>
    </row>
    <row r="76" spans="1:10" s="15" customFormat="1" ht="18.75" customHeight="1">
      <c r="A76" s="39"/>
      <c r="B76" s="73" t="s">
        <v>37</v>
      </c>
      <c r="C76" s="76" t="s">
        <v>100</v>
      </c>
      <c r="D76" s="82" t="s">
        <v>109</v>
      </c>
      <c r="E76" s="89" t="s">
        <v>101</v>
      </c>
      <c r="F76" s="39"/>
      <c r="G76" s="80">
        <f t="shared" si="7"/>
        <v>3500</v>
      </c>
      <c r="H76" s="38">
        <f t="shared" si="6"/>
        <v>70000</v>
      </c>
      <c r="I76" s="39"/>
      <c r="J76" s="39"/>
    </row>
    <row r="77" spans="1:10" s="15" customFormat="1" ht="18.75" customHeight="1">
      <c r="A77" s="39"/>
      <c r="B77" s="73" t="s">
        <v>38</v>
      </c>
      <c r="C77" s="76" t="s">
        <v>100</v>
      </c>
      <c r="D77" s="74" t="s">
        <v>104</v>
      </c>
      <c r="E77" s="89" t="s">
        <v>103</v>
      </c>
      <c r="F77" s="39"/>
      <c r="G77" s="80" t="e">
        <f t="shared" si="7"/>
        <v>#N/A</v>
      </c>
      <c r="H77" s="38" t="e">
        <f t="shared" si="6"/>
        <v>#N/A</v>
      </c>
      <c r="I77" s="39"/>
      <c r="J77" s="39"/>
    </row>
    <row r="78" spans="1:10" s="15" customFormat="1" ht="18.75" customHeight="1">
      <c r="A78" s="39"/>
      <c r="B78" s="72" t="s">
        <v>110</v>
      </c>
      <c r="C78" s="76" t="s">
        <v>100</v>
      </c>
      <c r="D78" s="74" t="s">
        <v>99</v>
      </c>
      <c r="E78" s="89" t="s">
        <v>112</v>
      </c>
      <c r="F78" s="39"/>
      <c r="G78" s="80" t="e">
        <f t="shared" si="7"/>
        <v>#N/A</v>
      </c>
      <c r="H78" s="38" t="e">
        <f t="shared" si="6"/>
        <v>#N/A</v>
      </c>
      <c r="I78" s="39"/>
      <c r="J78" s="39"/>
    </row>
    <row r="79" spans="1:10" s="15" customFormat="1" ht="18.75" customHeight="1">
      <c r="A79" s="39"/>
      <c r="B79" s="72" t="s">
        <v>111</v>
      </c>
      <c r="C79" s="76" t="s">
        <v>100</v>
      </c>
      <c r="D79" s="74" t="s">
        <v>99</v>
      </c>
      <c r="E79" s="89" t="s">
        <v>112</v>
      </c>
      <c r="F79" s="39"/>
      <c r="G79" s="80" t="e">
        <f t="shared" si="7"/>
        <v>#N/A</v>
      </c>
      <c r="H79" s="38" t="e">
        <f t="shared" si="6"/>
        <v>#N/A</v>
      </c>
      <c r="I79" s="39"/>
      <c r="J79" s="39"/>
    </row>
    <row r="80" spans="1:10" s="15" customFormat="1" ht="18.75" customHeight="1">
      <c r="A80" s="39"/>
      <c r="B80" s="72" t="s">
        <v>63</v>
      </c>
      <c r="C80" s="76" t="s">
        <v>100</v>
      </c>
      <c r="D80" s="74" t="s">
        <v>99</v>
      </c>
      <c r="E80" s="89" t="s">
        <v>112</v>
      </c>
      <c r="F80" s="39"/>
      <c r="G80" s="80" t="e">
        <f t="shared" si="7"/>
        <v>#N/A</v>
      </c>
      <c r="H80" s="38" t="e">
        <f t="shared" si="6"/>
        <v>#N/A</v>
      </c>
      <c r="I80" s="39"/>
      <c r="J80" s="39"/>
    </row>
    <row r="81" spans="1:10" s="15" customFormat="1" ht="18.75" customHeight="1">
      <c r="A81" s="58"/>
      <c r="B81" s="57" t="s">
        <v>20</v>
      </c>
      <c r="C81" s="56"/>
      <c r="D81" s="56"/>
      <c r="E81" s="55"/>
      <c r="F81" s="54"/>
      <c r="G81" s="53"/>
      <c r="H81" s="53"/>
      <c r="I81" s="52"/>
      <c r="J81" s="51"/>
    </row>
    <row r="82" spans="1:10" s="15" customFormat="1" ht="18.75" customHeight="1">
      <c r="A82" s="39"/>
      <c r="B82" s="39" t="s">
        <v>74</v>
      </c>
      <c r="C82" s="39"/>
      <c r="D82" s="39">
        <v>2</v>
      </c>
      <c r="E82" s="39"/>
      <c r="F82" s="39"/>
      <c r="G82" s="80" t="e">
        <f aca="true" t="shared" si="8" ref="G82:G89">VLOOKUP(B82,$B$36:$J$44,7,FALSE)</f>
        <v>#N/A</v>
      </c>
      <c r="H82" s="38" t="e">
        <f aca="true" t="shared" si="9" ref="H82:H89">G82*D82</f>
        <v>#N/A</v>
      </c>
      <c r="I82" s="39"/>
      <c r="J82" s="39"/>
    </row>
    <row r="83" spans="1:10" s="15" customFormat="1" ht="18.75" customHeight="1">
      <c r="A83" s="39"/>
      <c r="B83" s="39" t="s">
        <v>93</v>
      </c>
      <c r="C83" s="39"/>
      <c r="D83" s="39">
        <v>2</v>
      </c>
      <c r="E83" s="39"/>
      <c r="F83" s="39"/>
      <c r="G83" s="80" t="e">
        <f t="shared" si="8"/>
        <v>#N/A</v>
      </c>
      <c r="H83" s="38" t="e">
        <f t="shared" si="9"/>
        <v>#N/A</v>
      </c>
      <c r="I83" s="39"/>
      <c r="J83" s="39"/>
    </row>
    <row r="84" spans="1:10" s="15" customFormat="1" ht="18.75" customHeight="1">
      <c r="A84" s="39"/>
      <c r="B84" s="73" t="s">
        <v>94</v>
      </c>
      <c r="C84" s="39"/>
      <c r="D84" s="39">
        <v>2</v>
      </c>
      <c r="E84" s="39"/>
      <c r="F84" s="39"/>
      <c r="G84" s="80" t="e">
        <f t="shared" si="8"/>
        <v>#N/A</v>
      </c>
      <c r="H84" s="38" t="e">
        <f t="shared" si="9"/>
        <v>#N/A</v>
      </c>
      <c r="I84" s="39"/>
      <c r="J84" s="39"/>
    </row>
    <row r="85" spans="1:10" s="15" customFormat="1" ht="18.75" customHeight="1">
      <c r="A85" s="39"/>
      <c r="B85" s="73" t="s">
        <v>95</v>
      </c>
      <c r="C85" s="39"/>
      <c r="D85" s="39">
        <v>2</v>
      </c>
      <c r="E85" s="39"/>
      <c r="F85" s="39"/>
      <c r="G85" s="80" t="e">
        <f t="shared" si="8"/>
        <v>#N/A</v>
      </c>
      <c r="H85" s="38" t="e">
        <f t="shared" si="9"/>
        <v>#N/A</v>
      </c>
      <c r="I85" s="39"/>
      <c r="J85" s="39"/>
    </row>
    <row r="86" spans="1:10" s="15" customFormat="1" ht="18.75" customHeight="1">
      <c r="A86" s="39"/>
      <c r="B86" s="73" t="s">
        <v>96</v>
      </c>
      <c r="C86" s="39"/>
      <c r="D86" s="39">
        <v>2</v>
      </c>
      <c r="E86" s="39"/>
      <c r="F86" s="39"/>
      <c r="G86" s="80" t="e">
        <f t="shared" si="8"/>
        <v>#N/A</v>
      </c>
      <c r="H86" s="38" t="e">
        <f t="shared" si="9"/>
        <v>#N/A</v>
      </c>
      <c r="I86" s="39"/>
      <c r="J86" s="39"/>
    </row>
    <row r="87" spans="1:10" s="15" customFormat="1" ht="18.75" customHeight="1">
      <c r="A87" s="39"/>
      <c r="B87" s="73" t="s">
        <v>78</v>
      </c>
      <c r="C87" s="39"/>
      <c r="D87" s="39">
        <v>2</v>
      </c>
      <c r="E87" s="39"/>
      <c r="F87" s="39"/>
      <c r="G87" s="80" t="e">
        <f t="shared" si="8"/>
        <v>#N/A</v>
      </c>
      <c r="H87" s="38" t="e">
        <f t="shared" si="9"/>
        <v>#N/A</v>
      </c>
      <c r="I87" s="39"/>
      <c r="J87" s="39"/>
    </row>
    <row r="88" spans="1:10" s="15" customFormat="1" ht="18.75" customHeight="1">
      <c r="A88" s="39"/>
      <c r="B88" s="73" t="s">
        <v>38</v>
      </c>
      <c r="C88" s="39"/>
      <c r="D88" s="39">
        <v>2</v>
      </c>
      <c r="E88" s="39"/>
      <c r="F88" s="39"/>
      <c r="G88" s="80" t="e">
        <f t="shared" si="8"/>
        <v>#N/A</v>
      </c>
      <c r="H88" s="38" t="e">
        <f t="shared" si="9"/>
        <v>#N/A</v>
      </c>
      <c r="I88" s="39"/>
      <c r="J88" s="39"/>
    </row>
    <row r="89" spans="1:10" s="15" customFormat="1" ht="18.75" customHeight="1">
      <c r="A89" s="39"/>
      <c r="B89" s="72" t="s">
        <v>63</v>
      </c>
      <c r="C89" s="39"/>
      <c r="D89" s="39">
        <v>2</v>
      </c>
      <c r="E89" s="39"/>
      <c r="F89" s="39"/>
      <c r="G89" s="80" t="e">
        <f t="shared" si="8"/>
        <v>#N/A</v>
      </c>
      <c r="H89" s="38" t="e">
        <f t="shared" si="9"/>
        <v>#N/A</v>
      </c>
      <c r="I89" s="39"/>
      <c r="J89" s="39"/>
    </row>
    <row r="90" spans="1:10" s="15" customFormat="1" ht="18.75" customHeight="1">
      <c r="A90" s="23"/>
      <c r="B90" s="22" t="s">
        <v>43</v>
      </c>
      <c r="C90" s="21"/>
      <c r="D90" s="21"/>
      <c r="E90" s="20"/>
      <c r="F90" s="19"/>
      <c r="G90" s="18"/>
      <c r="H90" s="18"/>
      <c r="I90" s="17"/>
      <c r="J90" s="16"/>
    </row>
    <row r="91" spans="1:10" s="15" customFormat="1" ht="18.75" customHeight="1">
      <c r="A91" s="39"/>
      <c r="B91" s="39" t="s">
        <v>118</v>
      </c>
      <c r="C91" s="39" t="s">
        <v>120</v>
      </c>
      <c r="D91" s="39">
        <v>4</v>
      </c>
      <c r="E91" s="39"/>
      <c r="F91" s="39"/>
      <c r="G91" s="83">
        <v>1000</v>
      </c>
      <c r="H91" s="38">
        <f>G91*D91</f>
        <v>4000</v>
      </c>
      <c r="I91" s="39"/>
      <c r="J91" s="39"/>
    </row>
    <row r="92" spans="1:10" s="15" customFormat="1" ht="18.75" customHeight="1">
      <c r="A92" s="39"/>
      <c r="B92" s="39" t="s">
        <v>121</v>
      </c>
      <c r="C92" s="39" t="s">
        <v>122</v>
      </c>
      <c r="D92" s="39">
        <v>2</v>
      </c>
      <c r="E92" s="39"/>
      <c r="F92" s="39"/>
      <c r="G92" s="39">
        <v>6000</v>
      </c>
      <c r="H92" s="38">
        <f>G92*D92</f>
        <v>12000</v>
      </c>
      <c r="I92" s="39"/>
      <c r="J92" s="39"/>
    </row>
    <row r="93" spans="1:10" s="15" customFormat="1" ht="18.75" customHeight="1">
      <c r="A93" s="39"/>
      <c r="B93" s="39"/>
      <c r="C93" s="39"/>
      <c r="D93" s="39"/>
      <c r="E93" s="39"/>
      <c r="F93" s="39"/>
      <c r="G93" s="39"/>
      <c r="H93" s="38">
        <f>G93*D93</f>
        <v>0</v>
      </c>
      <c r="I93" s="39"/>
      <c r="J93" s="39"/>
    </row>
    <row r="94" spans="1:10" s="15" customFormat="1" ht="18.75" customHeight="1">
      <c r="A94" s="23"/>
      <c r="B94" s="22" t="s">
        <v>112</v>
      </c>
      <c r="C94" s="21"/>
      <c r="D94" s="21"/>
      <c r="E94" s="20"/>
      <c r="F94" s="19"/>
      <c r="G94" s="18"/>
      <c r="H94" s="18"/>
      <c r="I94" s="17"/>
      <c r="J94" s="16"/>
    </row>
    <row r="95" spans="1:10" s="15" customFormat="1" ht="18.75" customHeight="1">
      <c r="A95" s="39"/>
      <c r="B95" s="39" t="s">
        <v>49</v>
      </c>
      <c r="C95" s="39"/>
      <c r="E95" s="39" t="s">
        <v>114</v>
      </c>
      <c r="F95" s="39"/>
      <c r="G95" s="80">
        <f aca="true" t="shared" si="10" ref="G95:G107">VLOOKUP(B95,$B$36:$J$44,7,FALSE)</f>
        <v>2500</v>
      </c>
      <c r="H95" s="38">
        <f aca="true" t="shared" si="11" ref="H95:H107">G95*D95</f>
        <v>0</v>
      </c>
      <c r="I95" s="39"/>
      <c r="J95" s="39"/>
    </row>
    <row r="96" spans="1:10" s="15" customFormat="1" ht="18.75" customHeight="1">
      <c r="A96" s="39"/>
      <c r="B96" s="73" t="s">
        <v>42</v>
      </c>
      <c r="C96" s="39"/>
      <c r="D96" s="39"/>
      <c r="E96" s="39" t="s">
        <v>114</v>
      </c>
      <c r="F96" s="39"/>
      <c r="G96" s="80" t="e">
        <f t="shared" si="10"/>
        <v>#N/A</v>
      </c>
      <c r="H96" s="38" t="e">
        <f t="shared" si="11"/>
        <v>#N/A</v>
      </c>
      <c r="I96" s="39"/>
      <c r="J96" s="39"/>
    </row>
    <row r="97" spans="1:10" s="15" customFormat="1" ht="18.75" customHeight="1">
      <c r="A97" s="39"/>
      <c r="B97" s="72" t="s">
        <v>41</v>
      </c>
      <c r="C97" s="39"/>
      <c r="D97" s="39"/>
      <c r="E97" s="39" t="s">
        <v>114</v>
      </c>
      <c r="F97" s="39"/>
      <c r="G97" s="80" t="e">
        <f t="shared" si="10"/>
        <v>#N/A</v>
      </c>
      <c r="H97" s="38" t="e">
        <f t="shared" si="11"/>
        <v>#N/A</v>
      </c>
      <c r="I97" s="39"/>
      <c r="J97" s="39"/>
    </row>
    <row r="98" spans="1:10" s="15" customFormat="1" ht="18.75" customHeight="1">
      <c r="A98" s="39"/>
      <c r="B98" s="72" t="s">
        <v>75</v>
      </c>
      <c r="C98" s="39"/>
      <c r="D98" s="39"/>
      <c r="E98" s="39" t="s">
        <v>114</v>
      </c>
      <c r="F98" s="39"/>
      <c r="G98" s="80" t="e">
        <f t="shared" si="10"/>
        <v>#N/A</v>
      </c>
      <c r="H98" s="38" t="e">
        <f t="shared" si="11"/>
        <v>#N/A</v>
      </c>
      <c r="I98" s="39"/>
      <c r="J98" s="39"/>
    </row>
    <row r="99" spans="1:10" s="15" customFormat="1" ht="18.75" customHeight="1">
      <c r="A99" s="39"/>
      <c r="B99" s="72" t="s">
        <v>36</v>
      </c>
      <c r="C99" s="39"/>
      <c r="D99" s="39"/>
      <c r="E99" s="39" t="s">
        <v>114</v>
      </c>
      <c r="F99" s="39"/>
      <c r="G99" s="80" t="e">
        <f t="shared" si="10"/>
        <v>#N/A</v>
      </c>
      <c r="H99" s="38" t="e">
        <f t="shared" si="11"/>
        <v>#N/A</v>
      </c>
      <c r="I99" s="39"/>
      <c r="J99" s="39"/>
    </row>
    <row r="100" spans="1:10" s="15" customFormat="1" ht="18.75" customHeight="1">
      <c r="A100" s="39"/>
      <c r="B100" s="72" t="s">
        <v>76</v>
      </c>
      <c r="C100" s="39"/>
      <c r="D100" s="39"/>
      <c r="E100" s="39" t="s">
        <v>114</v>
      </c>
      <c r="F100" s="39"/>
      <c r="G100" s="80" t="e">
        <f t="shared" si="10"/>
        <v>#N/A</v>
      </c>
      <c r="H100" s="38" t="e">
        <f t="shared" si="11"/>
        <v>#N/A</v>
      </c>
      <c r="I100" s="39"/>
      <c r="J100" s="39"/>
    </row>
    <row r="101" spans="1:10" s="15" customFormat="1" ht="18.75" customHeight="1">
      <c r="A101" s="39"/>
      <c r="B101" s="73" t="s">
        <v>113</v>
      </c>
      <c r="C101" s="39"/>
      <c r="D101" s="39"/>
      <c r="E101" s="39" t="s">
        <v>114</v>
      </c>
      <c r="F101" s="39"/>
      <c r="G101" s="80" t="e">
        <f t="shared" si="10"/>
        <v>#N/A</v>
      </c>
      <c r="H101" s="38" t="e">
        <f t="shared" si="11"/>
        <v>#N/A</v>
      </c>
      <c r="I101" s="39"/>
      <c r="J101" s="39"/>
    </row>
    <row r="102" spans="1:10" s="15" customFormat="1" ht="18.75" customHeight="1">
      <c r="A102" s="39"/>
      <c r="B102" s="73" t="s">
        <v>95</v>
      </c>
      <c r="C102" s="39"/>
      <c r="D102" s="39"/>
      <c r="E102" s="39" t="s">
        <v>114</v>
      </c>
      <c r="F102" s="39"/>
      <c r="G102" s="80" t="e">
        <f t="shared" si="10"/>
        <v>#N/A</v>
      </c>
      <c r="H102" s="38" t="e">
        <f t="shared" si="11"/>
        <v>#N/A</v>
      </c>
      <c r="I102" s="39"/>
      <c r="J102" s="39"/>
    </row>
    <row r="103" spans="1:10" s="15" customFormat="1" ht="18.75" customHeight="1">
      <c r="A103" s="39"/>
      <c r="B103" s="39" t="s">
        <v>74</v>
      </c>
      <c r="C103" s="39"/>
      <c r="D103" s="39"/>
      <c r="E103" s="39" t="s">
        <v>116</v>
      </c>
      <c r="F103" s="39"/>
      <c r="G103" s="80" t="e">
        <f t="shared" si="10"/>
        <v>#N/A</v>
      </c>
      <c r="H103" s="38" t="e">
        <f t="shared" si="11"/>
        <v>#N/A</v>
      </c>
      <c r="I103" s="39"/>
      <c r="J103" s="39"/>
    </row>
    <row r="104" spans="1:10" s="15" customFormat="1" ht="18.75" customHeight="1">
      <c r="A104" s="39"/>
      <c r="B104" s="72" t="s">
        <v>77</v>
      </c>
      <c r="C104" s="39"/>
      <c r="D104" s="39"/>
      <c r="E104" s="39" t="s">
        <v>116</v>
      </c>
      <c r="F104" s="39"/>
      <c r="G104" s="80" t="e">
        <f t="shared" si="10"/>
        <v>#N/A</v>
      </c>
      <c r="H104" s="38" t="e">
        <f t="shared" si="11"/>
        <v>#N/A</v>
      </c>
      <c r="I104" s="39"/>
      <c r="J104" s="39"/>
    </row>
    <row r="105" spans="1:10" s="15" customFormat="1" ht="18.75" customHeight="1">
      <c r="A105" s="39"/>
      <c r="B105" s="73" t="s">
        <v>115</v>
      </c>
      <c r="C105" s="39"/>
      <c r="D105" s="39"/>
      <c r="E105" s="39" t="s">
        <v>116</v>
      </c>
      <c r="F105" s="39"/>
      <c r="G105" s="80" t="e">
        <f t="shared" si="10"/>
        <v>#N/A</v>
      </c>
      <c r="H105" s="38" t="e">
        <f t="shared" si="11"/>
        <v>#N/A</v>
      </c>
      <c r="I105" s="39"/>
      <c r="J105" s="39"/>
    </row>
    <row r="106" spans="1:10" s="15" customFormat="1" ht="18.75" customHeight="1">
      <c r="A106" s="39"/>
      <c r="B106" s="73" t="s">
        <v>78</v>
      </c>
      <c r="C106" s="39"/>
      <c r="D106" s="39"/>
      <c r="E106" s="39" t="s">
        <v>116</v>
      </c>
      <c r="F106" s="39"/>
      <c r="G106" s="80" t="e">
        <f t="shared" si="10"/>
        <v>#N/A</v>
      </c>
      <c r="H106" s="38" t="e">
        <f t="shared" si="11"/>
        <v>#N/A</v>
      </c>
      <c r="I106" s="39"/>
      <c r="J106" s="39"/>
    </row>
    <row r="107" spans="1:10" s="15" customFormat="1" ht="18.75" customHeight="1">
      <c r="A107" s="39"/>
      <c r="B107" s="72" t="s">
        <v>63</v>
      </c>
      <c r="C107" s="39"/>
      <c r="D107" s="39"/>
      <c r="E107" s="39" t="s">
        <v>116</v>
      </c>
      <c r="F107" s="39"/>
      <c r="G107" s="80" t="e">
        <f t="shared" si="10"/>
        <v>#N/A</v>
      </c>
      <c r="H107" s="38" t="e">
        <f t="shared" si="11"/>
        <v>#N/A</v>
      </c>
      <c r="I107" s="39"/>
      <c r="J107" s="39"/>
    </row>
    <row r="108" spans="1:10" s="15" customFormat="1" ht="18.75" customHeight="1">
      <c r="A108" s="23"/>
      <c r="B108" s="22" t="s">
        <v>19</v>
      </c>
      <c r="C108" s="21"/>
      <c r="D108" s="21"/>
      <c r="E108" s="20"/>
      <c r="F108" s="19"/>
      <c r="G108" s="18"/>
      <c r="H108" s="18"/>
      <c r="I108" s="17"/>
      <c r="J108" s="16"/>
    </row>
    <row r="109" spans="1:10" s="15" customFormat="1" ht="18.75" customHeight="1">
      <c r="A109" s="50"/>
      <c r="B109" s="43" t="s">
        <v>40</v>
      </c>
      <c r="C109" s="49"/>
      <c r="D109" s="49"/>
      <c r="E109" s="48"/>
      <c r="F109" s="47"/>
      <c r="G109" s="46"/>
      <c r="H109" s="46"/>
      <c r="I109" s="45"/>
      <c r="J109" s="44"/>
    </row>
    <row r="110" spans="1:10" ht="18.75" customHeight="1">
      <c r="A110" s="12"/>
      <c r="B110" s="12"/>
      <c r="C110" s="12"/>
      <c r="D110" s="12"/>
      <c r="E110" s="13"/>
      <c r="F110" s="13"/>
      <c r="I110" s="13"/>
      <c r="J110" s="12"/>
    </row>
    <row r="111" spans="6:8" ht="11.25">
      <c r="F111" s="2" t="s">
        <v>48</v>
      </c>
      <c r="G111" s="14" t="e">
        <f>SUM(G4:G109)</f>
        <v>#N/A</v>
      </c>
      <c r="H111" s="14" t="e">
        <f>SUM(H4:H109)</f>
        <v>#N/A</v>
      </c>
    </row>
    <row r="112" spans="1:4" ht="11.25">
      <c r="A112" s="94" t="s">
        <v>18</v>
      </c>
      <c r="B112" s="94" t="s">
        <v>17</v>
      </c>
      <c r="C112" s="96"/>
      <c r="D112" s="94" t="s">
        <v>16</v>
      </c>
    </row>
    <row r="113" spans="1:4" ht="11.25">
      <c r="A113" s="95"/>
      <c r="B113" s="95"/>
      <c r="C113" s="97"/>
      <c r="D113" s="95"/>
    </row>
    <row r="114" spans="1:4" ht="11.25">
      <c r="A114" s="11">
        <v>1</v>
      </c>
      <c r="B114" s="10" t="s">
        <v>15</v>
      </c>
      <c r="C114" s="71"/>
      <c r="D114" s="10"/>
    </row>
    <row r="115" spans="1:4" ht="11.25">
      <c r="A115" s="9">
        <v>2</v>
      </c>
      <c r="B115" s="8" t="s">
        <v>14</v>
      </c>
      <c r="C115" s="68"/>
      <c r="D115" s="8"/>
    </row>
    <row r="116" spans="1:4" ht="11.25">
      <c r="A116" s="9">
        <v>3</v>
      </c>
      <c r="B116" s="8" t="s">
        <v>13</v>
      </c>
      <c r="C116" s="68"/>
      <c r="D116" s="8"/>
    </row>
    <row r="117" spans="1:4" ht="11.25">
      <c r="A117" s="9">
        <v>4</v>
      </c>
      <c r="B117" s="8" t="s">
        <v>12</v>
      </c>
      <c r="C117" s="68"/>
      <c r="D117" s="8"/>
    </row>
    <row r="118" spans="1:4" ht="11.25">
      <c r="A118" s="9">
        <v>5</v>
      </c>
      <c r="B118" s="8" t="s">
        <v>11</v>
      </c>
      <c r="C118" s="68"/>
      <c r="D118" s="8"/>
    </row>
    <row r="119" spans="1:4" ht="11.25">
      <c r="A119" s="9">
        <v>6</v>
      </c>
      <c r="B119" s="8" t="s">
        <v>10</v>
      </c>
      <c r="C119" s="68"/>
      <c r="D119" s="8"/>
    </row>
    <row r="120" spans="1:4" ht="11.25">
      <c r="A120" s="9">
        <v>7</v>
      </c>
      <c r="B120" s="8" t="s">
        <v>9</v>
      </c>
      <c r="C120" s="68"/>
      <c r="D120" s="8"/>
    </row>
    <row r="121" spans="1:4" ht="11.25">
      <c r="A121" s="9">
        <v>8</v>
      </c>
      <c r="B121" s="8" t="s">
        <v>8</v>
      </c>
      <c r="C121" s="68"/>
      <c r="D121" s="8"/>
    </row>
    <row r="122" spans="1:9" ht="11.25">
      <c r="A122" s="9">
        <v>9</v>
      </c>
      <c r="B122" s="8" t="s">
        <v>7</v>
      </c>
      <c r="C122" s="68"/>
      <c r="D122" s="8"/>
      <c r="E122" s="1"/>
      <c r="F122" s="1"/>
      <c r="G122" s="1"/>
      <c r="H122" s="1"/>
      <c r="I122" s="1"/>
    </row>
    <row r="123" spans="1:9" ht="11.25">
      <c r="A123" s="9">
        <v>10</v>
      </c>
      <c r="B123" s="8" t="s">
        <v>6</v>
      </c>
      <c r="C123" s="68"/>
      <c r="D123" s="8"/>
      <c r="E123" s="1"/>
      <c r="F123" s="1"/>
      <c r="G123" s="1"/>
      <c r="H123" s="1"/>
      <c r="I123" s="1"/>
    </row>
    <row r="124" spans="1:9" ht="11.25">
      <c r="A124" s="9">
        <v>11</v>
      </c>
      <c r="B124" s="8" t="s">
        <v>5</v>
      </c>
      <c r="C124" s="68"/>
      <c r="D124" s="8"/>
      <c r="E124" s="1"/>
      <c r="F124" s="1"/>
      <c r="G124" s="1"/>
      <c r="H124" s="1"/>
      <c r="I124" s="1"/>
    </row>
    <row r="125" spans="1:9" ht="11.25">
      <c r="A125" s="9">
        <v>12</v>
      </c>
      <c r="B125" s="8" t="s">
        <v>4</v>
      </c>
      <c r="C125" s="68"/>
      <c r="D125" s="8"/>
      <c r="E125" s="1"/>
      <c r="F125" s="1"/>
      <c r="G125" s="1"/>
      <c r="H125" s="1"/>
      <c r="I125" s="1"/>
    </row>
    <row r="126" spans="1:9" ht="11.25">
      <c r="A126" s="9">
        <v>13</v>
      </c>
      <c r="B126" s="8" t="s">
        <v>3</v>
      </c>
      <c r="C126" s="68"/>
      <c r="D126" s="8"/>
      <c r="E126" s="1"/>
      <c r="F126" s="1"/>
      <c r="G126" s="1"/>
      <c r="H126" s="1"/>
      <c r="I126" s="1"/>
    </row>
    <row r="127" spans="1:9" ht="11.25">
      <c r="A127" s="9">
        <v>14</v>
      </c>
      <c r="B127" s="8" t="s">
        <v>2</v>
      </c>
      <c r="C127" s="68"/>
      <c r="D127" s="8"/>
      <c r="E127" s="1"/>
      <c r="F127" s="1"/>
      <c r="G127" s="1"/>
      <c r="H127" s="1"/>
      <c r="I127" s="1"/>
    </row>
    <row r="128" spans="1:9" ht="11.25">
      <c r="A128" s="7">
        <v>15</v>
      </c>
      <c r="B128" s="6" t="s">
        <v>1</v>
      </c>
      <c r="C128" s="69"/>
      <c r="D128" s="6"/>
      <c r="E128" s="1"/>
      <c r="F128" s="1"/>
      <c r="G128" s="1"/>
      <c r="H128" s="1"/>
      <c r="I128" s="1"/>
    </row>
    <row r="129" spans="1:9" ht="11.25">
      <c r="A129" s="5"/>
      <c r="B129" s="4" t="s">
        <v>0</v>
      </c>
      <c r="C129" s="70"/>
      <c r="D129" s="4"/>
      <c r="E129" s="1"/>
      <c r="F129" s="1"/>
      <c r="G129" s="1"/>
      <c r="H129" s="1"/>
      <c r="I129" s="1"/>
    </row>
  </sheetData>
  <sheetProtection/>
  <mergeCells count="5">
    <mergeCell ref="A1:J1"/>
    <mergeCell ref="A112:A113"/>
    <mergeCell ref="B112:B113"/>
    <mergeCell ref="C112:C113"/>
    <mergeCell ref="D112:D1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31">
      <selection activeCell="D15" sqref="D15"/>
    </sheetView>
  </sheetViews>
  <sheetFormatPr defaultColWidth="9.00390625" defaultRowHeight="14.25"/>
  <cols>
    <col min="1" max="1" width="3.125" style="0" bestFit="1" customWidth="1"/>
    <col min="2" max="2" width="36.75390625" style="0" bestFit="1" customWidth="1"/>
    <col min="3" max="3" width="22.375" style="0" bestFit="1" customWidth="1"/>
    <col min="4" max="4" width="31.875" style="86" bestFit="1" customWidth="1"/>
    <col min="5" max="5" width="17.75390625" style="86" bestFit="1" customWidth="1"/>
  </cols>
  <sheetData>
    <row r="2" spans="1:5" ht="14.25">
      <c r="A2" s="98" t="s">
        <v>137</v>
      </c>
      <c r="B2" s="98"/>
      <c r="C2" s="98"/>
      <c r="D2" s="98"/>
      <c r="E2" s="98"/>
    </row>
    <row r="3" ht="14.25">
      <c r="B3" s="91"/>
    </row>
    <row r="4" spans="1:5" ht="14.25">
      <c r="A4" s="90" t="s">
        <v>34</v>
      </c>
      <c r="B4" s="90" t="s">
        <v>124</v>
      </c>
      <c r="C4" s="90" t="s">
        <v>125</v>
      </c>
      <c r="D4" s="92" t="s">
        <v>135</v>
      </c>
      <c r="E4" s="92" t="s">
        <v>136</v>
      </c>
    </row>
    <row r="5" spans="1:5" ht="14.25">
      <c r="A5" s="72">
        <v>1</v>
      </c>
      <c r="B5" s="72" t="s">
        <v>45</v>
      </c>
      <c r="C5" s="72"/>
      <c r="D5" s="88"/>
      <c r="E5" s="88"/>
    </row>
    <row r="6" spans="1:5" ht="14.25">
      <c r="A6" s="72">
        <v>2</v>
      </c>
      <c r="B6" s="72" t="s">
        <v>73</v>
      </c>
      <c r="C6" s="72"/>
      <c r="D6" s="88"/>
      <c r="E6" s="88"/>
    </row>
    <row r="7" spans="1:5" ht="14.25">
      <c r="A7" s="72">
        <v>3</v>
      </c>
      <c r="B7" s="72" t="s">
        <v>54</v>
      </c>
      <c r="C7" s="72"/>
      <c r="D7" s="88"/>
      <c r="E7" s="88"/>
    </row>
    <row r="8" spans="1:5" ht="14.25">
      <c r="A8" s="72">
        <v>4</v>
      </c>
      <c r="B8" s="72" t="s">
        <v>55</v>
      </c>
      <c r="C8" s="72"/>
      <c r="D8" s="88"/>
      <c r="E8" s="88"/>
    </row>
    <row r="9" spans="1:5" ht="14.25">
      <c r="A9" s="72">
        <v>5</v>
      </c>
      <c r="B9" s="72" t="s">
        <v>44</v>
      </c>
      <c r="C9" s="72"/>
      <c r="D9" s="88"/>
      <c r="E9" s="88"/>
    </row>
    <row r="10" spans="1:5" ht="14.25">
      <c r="A10" s="72">
        <v>6</v>
      </c>
      <c r="B10" s="72" t="s">
        <v>49</v>
      </c>
      <c r="C10" s="72"/>
      <c r="D10" s="87"/>
      <c r="E10" s="88"/>
    </row>
    <row r="11" spans="1:5" ht="14.25">
      <c r="A11" s="72">
        <v>7</v>
      </c>
      <c r="B11" s="72" t="s">
        <v>56</v>
      </c>
      <c r="C11" s="72"/>
      <c r="D11" s="87"/>
      <c r="E11" s="88"/>
    </row>
    <row r="12" spans="1:5" ht="14.25">
      <c r="A12" s="72">
        <v>8</v>
      </c>
      <c r="B12" s="72" t="s">
        <v>51</v>
      </c>
      <c r="C12" s="72"/>
      <c r="D12" s="87"/>
      <c r="E12" s="88"/>
    </row>
    <row r="13" spans="1:5" ht="14.25">
      <c r="A13" s="72">
        <v>9</v>
      </c>
      <c r="B13" s="72" t="s">
        <v>57</v>
      </c>
      <c r="C13" s="72"/>
      <c r="D13" s="87"/>
      <c r="E13" s="88"/>
    </row>
    <row r="14" spans="1:5" ht="14.25">
      <c r="A14" s="72">
        <v>10</v>
      </c>
      <c r="B14" s="72" t="s">
        <v>74</v>
      </c>
      <c r="C14" s="72"/>
      <c r="D14" s="87"/>
      <c r="E14" s="88"/>
    </row>
    <row r="15" spans="1:5" ht="14.25">
      <c r="A15" s="72">
        <v>11</v>
      </c>
      <c r="B15" s="72" t="s">
        <v>126</v>
      </c>
      <c r="C15" s="72"/>
      <c r="D15" s="87"/>
      <c r="E15" s="88"/>
    </row>
    <row r="16" spans="1:5" ht="14.25">
      <c r="A16" s="72">
        <v>12</v>
      </c>
      <c r="B16" s="72" t="s">
        <v>52</v>
      </c>
      <c r="C16" s="72"/>
      <c r="D16" s="87"/>
      <c r="E16" s="88"/>
    </row>
    <row r="17" spans="1:5" ht="14.25">
      <c r="A17" s="72">
        <v>13</v>
      </c>
      <c r="B17" s="72" t="s">
        <v>58</v>
      </c>
      <c r="C17" s="72"/>
      <c r="D17" s="87"/>
      <c r="E17" s="88"/>
    </row>
    <row r="18" spans="1:5" ht="14.25">
      <c r="A18" s="72">
        <v>14</v>
      </c>
      <c r="B18" s="72" t="s">
        <v>42</v>
      </c>
      <c r="C18" s="72"/>
      <c r="D18" s="87"/>
      <c r="E18" s="88"/>
    </row>
    <row r="19" spans="1:5" ht="14.25">
      <c r="A19" s="72">
        <v>15</v>
      </c>
      <c r="B19" s="72" t="s">
        <v>41</v>
      </c>
      <c r="C19" s="72"/>
      <c r="D19" s="87"/>
      <c r="E19" s="88"/>
    </row>
    <row r="20" spans="1:5" ht="14.25">
      <c r="A20" s="72">
        <v>16</v>
      </c>
      <c r="B20" s="72" t="s">
        <v>75</v>
      </c>
      <c r="C20" s="72"/>
      <c r="D20" s="87"/>
      <c r="E20" s="88"/>
    </row>
    <row r="21" spans="1:5" ht="14.25">
      <c r="A21" s="72">
        <v>17</v>
      </c>
      <c r="B21" s="72" t="s">
        <v>36</v>
      </c>
      <c r="C21" s="72"/>
      <c r="D21" s="87"/>
      <c r="E21" s="88"/>
    </row>
    <row r="22" spans="1:5" ht="14.25">
      <c r="A22" s="72">
        <v>18</v>
      </c>
      <c r="B22" s="72" t="s">
        <v>108</v>
      </c>
      <c r="C22" s="72"/>
      <c r="D22" s="87"/>
      <c r="E22" s="88"/>
    </row>
    <row r="23" spans="1:5" ht="14.25">
      <c r="A23" s="72">
        <v>19</v>
      </c>
      <c r="B23" s="72" t="s">
        <v>76</v>
      </c>
      <c r="C23" s="72"/>
      <c r="D23" s="87"/>
      <c r="E23" s="88"/>
    </row>
    <row r="24" spans="1:5" ht="14.25">
      <c r="A24" s="72">
        <v>20</v>
      </c>
      <c r="B24" s="72" t="s">
        <v>35</v>
      </c>
      <c r="C24" s="72"/>
      <c r="D24" s="87"/>
      <c r="E24" s="88"/>
    </row>
    <row r="25" spans="1:5" ht="14.25">
      <c r="A25" s="72">
        <v>21</v>
      </c>
      <c r="B25" s="72" t="s">
        <v>77</v>
      </c>
      <c r="C25" s="72"/>
      <c r="D25" s="87"/>
      <c r="E25" s="88"/>
    </row>
    <row r="26" spans="1:5" ht="14.25">
      <c r="A26" s="72">
        <v>22</v>
      </c>
      <c r="B26" s="72" t="s">
        <v>37</v>
      </c>
      <c r="C26" s="72"/>
      <c r="D26" s="87"/>
      <c r="E26" s="88"/>
    </row>
    <row r="27" spans="1:5" ht="14.25">
      <c r="A27" s="72">
        <v>23</v>
      </c>
      <c r="B27" s="72" t="s">
        <v>127</v>
      </c>
      <c r="C27" s="72"/>
      <c r="D27" s="87"/>
      <c r="E27" s="88"/>
    </row>
    <row r="28" spans="1:5" ht="14.25">
      <c r="A28" s="72">
        <v>24</v>
      </c>
      <c r="B28" s="72" t="s">
        <v>93</v>
      </c>
      <c r="C28" s="72"/>
      <c r="D28" s="87"/>
      <c r="E28" s="88"/>
    </row>
    <row r="29" spans="1:5" ht="14.25">
      <c r="A29" s="72">
        <v>25</v>
      </c>
      <c r="B29" s="72" t="s">
        <v>128</v>
      </c>
      <c r="C29" s="72"/>
      <c r="D29" s="87"/>
      <c r="E29" s="88"/>
    </row>
    <row r="30" spans="1:5" ht="14.25">
      <c r="A30" s="72">
        <v>26</v>
      </c>
      <c r="B30" s="72" t="s">
        <v>129</v>
      </c>
      <c r="C30" s="72"/>
      <c r="D30" s="87"/>
      <c r="E30" s="88"/>
    </row>
    <row r="31" spans="1:5" ht="14.25">
      <c r="A31" s="72">
        <v>27</v>
      </c>
      <c r="B31" s="72" t="s">
        <v>130</v>
      </c>
      <c r="C31" s="72"/>
      <c r="D31" s="87"/>
      <c r="E31" s="88"/>
    </row>
    <row r="32" spans="1:5" ht="14.25">
      <c r="A32" s="72">
        <v>28</v>
      </c>
      <c r="B32" s="72" t="s">
        <v>131</v>
      </c>
      <c r="C32" s="72"/>
      <c r="D32" s="87"/>
      <c r="E32" s="88"/>
    </row>
    <row r="33" spans="1:5" ht="14.25">
      <c r="A33" s="72">
        <v>29</v>
      </c>
      <c r="B33" s="72" t="s">
        <v>132</v>
      </c>
      <c r="C33" s="72"/>
      <c r="D33" s="87"/>
      <c r="E33" s="88"/>
    </row>
    <row r="34" spans="1:5" ht="14.25">
      <c r="A34" s="72">
        <v>30</v>
      </c>
      <c r="B34" s="72" t="s">
        <v>133</v>
      </c>
      <c r="C34" s="72"/>
      <c r="D34" s="87"/>
      <c r="E34" s="88"/>
    </row>
    <row r="35" spans="1:5" ht="14.25">
      <c r="A35" s="72">
        <v>31</v>
      </c>
      <c r="B35" s="72" t="s">
        <v>134</v>
      </c>
      <c r="C35" s="72"/>
      <c r="D35" s="87"/>
      <c r="E35" s="88"/>
    </row>
    <row r="36" spans="1:5" ht="14.25">
      <c r="A36" s="72">
        <v>32</v>
      </c>
      <c r="B36" s="72" t="s">
        <v>113</v>
      </c>
      <c r="C36" s="72"/>
      <c r="D36" s="87"/>
      <c r="E36" s="88"/>
    </row>
    <row r="37" spans="1:5" ht="14.25">
      <c r="A37" s="72">
        <v>33</v>
      </c>
      <c r="B37" s="72" t="s">
        <v>94</v>
      </c>
      <c r="C37" s="72"/>
      <c r="D37" s="87"/>
      <c r="E37" s="88"/>
    </row>
    <row r="38" spans="1:5" ht="14.25">
      <c r="A38" s="72">
        <v>34</v>
      </c>
      <c r="B38" s="72" t="s">
        <v>115</v>
      </c>
      <c r="C38" s="72"/>
      <c r="D38" s="87"/>
      <c r="E38" s="88"/>
    </row>
    <row r="39" spans="1:5" ht="14.25">
      <c r="A39" s="72">
        <v>35</v>
      </c>
      <c r="B39" s="72" t="s">
        <v>95</v>
      </c>
      <c r="C39" s="72"/>
      <c r="D39" s="87"/>
      <c r="E39" s="88"/>
    </row>
    <row r="40" spans="1:5" ht="14.25">
      <c r="A40" s="72">
        <v>36</v>
      </c>
      <c r="B40" s="72" t="s">
        <v>96</v>
      </c>
      <c r="C40" s="72"/>
      <c r="D40" s="87"/>
      <c r="E40" s="88"/>
    </row>
    <row r="41" spans="1:5" ht="14.25">
      <c r="A41" s="72">
        <v>37</v>
      </c>
      <c r="B41" s="72" t="s">
        <v>78</v>
      </c>
      <c r="C41" s="72"/>
      <c r="D41" s="87"/>
      <c r="E41" s="88"/>
    </row>
    <row r="42" spans="1:5" ht="14.25">
      <c r="A42" s="72">
        <v>38</v>
      </c>
      <c r="B42" s="72" t="s">
        <v>38</v>
      </c>
      <c r="C42" s="72"/>
      <c r="D42" s="87"/>
      <c r="E42" s="88"/>
    </row>
    <row r="43" spans="1:5" ht="14.25">
      <c r="A43" s="72">
        <v>39</v>
      </c>
      <c r="B43" s="72" t="s">
        <v>110</v>
      </c>
      <c r="C43" s="72"/>
      <c r="D43" s="87"/>
      <c r="E43" s="88"/>
    </row>
    <row r="44" spans="1:5" ht="14.25">
      <c r="A44" s="72">
        <v>40</v>
      </c>
      <c r="B44" s="72" t="s">
        <v>111</v>
      </c>
      <c r="C44" s="72"/>
      <c r="D44" s="87"/>
      <c r="E44" s="88"/>
    </row>
    <row r="45" spans="1:5" ht="14.25">
      <c r="A45" s="72">
        <v>41</v>
      </c>
      <c r="B45" s="72" t="s">
        <v>63</v>
      </c>
      <c r="C45" s="72"/>
      <c r="D45" s="87"/>
      <c r="E45" s="88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 Cuong</dc:creator>
  <cp:keywords/>
  <dc:description/>
  <cp:lastModifiedBy>Kinhcan</cp:lastModifiedBy>
  <dcterms:created xsi:type="dcterms:W3CDTF">2011-03-09T08:13:53Z</dcterms:created>
  <dcterms:modified xsi:type="dcterms:W3CDTF">2015-08-06T02:12:17Z</dcterms:modified>
  <cp:category/>
  <cp:version/>
  <cp:contentType/>
  <cp:contentStatus/>
</cp:coreProperties>
</file>