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50" windowHeight="0"/>
  </bookViews>
  <sheets>
    <sheet name="bao cao 1 giai doan" sheetId="1" r:id="rId1"/>
    <sheet name="bao cao 3 năm" sheetId="2" r:id="rId2"/>
    <sheet name="bao cao ket qua gan bo" sheetId="3" r:id="rId3"/>
  </sheets>
  <calcPr calcId="152511"/>
</workbook>
</file>

<file path=xl/calcChain.xml><?xml version="1.0" encoding="utf-8"?>
<calcChain xmlns="http://schemas.openxmlformats.org/spreadsheetml/2006/main">
  <c r="K14" i="3" l="1"/>
  <c r="H14" i="3"/>
  <c r="G14" i="3"/>
  <c r="J14" i="3" s="1"/>
  <c r="F14" i="3"/>
  <c r="I14" i="3" s="1"/>
  <c r="E14" i="3"/>
  <c r="H13" i="3"/>
  <c r="G13" i="3"/>
  <c r="F13" i="3"/>
  <c r="E13" i="3"/>
  <c r="K12" i="3"/>
  <c r="J12" i="3"/>
  <c r="I12" i="3"/>
  <c r="K11" i="3"/>
  <c r="J11" i="3"/>
  <c r="I11" i="3"/>
  <c r="K10" i="3"/>
  <c r="J10" i="3"/>
  <c r="I10" i="3"/>
  <c r="K9" i="3"/>
  <c r="J9" i="3"/>
  <c r="I9" i="3"/>
  <c r="K8" i="3"/>
  <c r="J8" i="3"/>
  <c r="I8" i="3"/>
  <c r="A8" i="3"/>
  <c r="A9" i="3" s="1"/>
  <c r="A10" i="3" s="1"/>
  <c r="A11" i="3" s="1"/>
  <c r="A12" i="3" s="1"/>
  <c r="A13" i="3" s="1"/>
  <c r="A14" i="3" s="1"/>
  <c r="K7" i="3"/>
  <c r="J7" i="3"/>
  <c r="I7" i="3"/>
  <c r="K6" i="3"/>
  <c r="J6" i="3"/>
  <c r="I6" i="3"/>
  <c r="K5" i="3"/>
  <c r="K13" i="3" s="1"/>
  <c r="J5" i="3"/>
  <c r="J13" i="3" s="1"/>
  <c r="I5" i="3"/>
  <c r="I13" i="3" s="1"/>
  <c r="E12" i="2"/>
  <c r="D12" i="2"/>
  <c r="C12" i="2"/>
  <c r="A8" i="2"/>
  <c r="A9" i="2" s="1"/>
  <c r="A10" i="2" s="1"/>
  <c r="A11" i="2" s="1"/>
  <c r="A12" i="2" s="1"/>
  <c r="A13" i="2" s="1"/>
  <c r="A7" i="2"/>
  <c r="H13" i="1"/>
  <c r="G13" i="1"/>
  <c r="J13" i="1" s="1"/>
  <c r="F13" i="1"/>
  <c r="E13" i="1"/>
  <c r="G12" i="1"/>
  <c r="J12" i="1" s="1"/>
  <c r="F12" i="1"/>
  <c r="E12" i="1"/>
  <c r="J11" i="1"/>
  <c r="H11" i="1"/>
  <c r="J10" i="1"/>
  <c r="H10" i="1"/>
  <c r="J9" i="1"/>
  <c r="H9" i="1"/>
  <c r="J8" i="1"/>
  <c r="H8" i="1"/>
  <c r="J7" i="1"/>
  <c r="H7" i="1"/>
  <c r="A7" i="1"/>
  <c r="A8" i="1" s="1"/>
  <c r="A9" i="1" s="1"/>
  <c r="A10" i="1" s="1"/>
  <c r="A11" i="1" s="1"/>
  <c r="A12" i="1" s="1"/>
  <c r="A13" i="1" s="1"/>
  <c r="J6" i="1"/>
  <c r="H6" i="1"/>
  <c r="J5" i="1"/>
  <c r="H5" i="1"/>
  <c r="J4" i="1"/>
  <c r="H4" i="1"/>
  <c r="H12" i="1" s="1"/>
  <c r="I5" i="1" l="1"/>
  <c r="I11" i="1"/>
  <c r="I10" i="1"/>
  <c r="I9" i="1"/>
  <c r="I8" i="1"/>
  <c r="I7" i="1"/>
  <c r="I6" i="1"/>
  <c r="I13" i="1"/>
  <c r="I4" i="1"/>
  <c r="I12" i="1"/>
</calcChain>
</file>

<file path=xl/sharedStrings.xml><?xml version="1.0" encoding="utf-8"?>
<sst xmlns="http://schemas.openxmlformats.org/spreadsheetml/2006/main" count="174" uniqueCount="48">
  <si>
    <t>Báo cáo tỉ lệ nghỉ việc của công ty XYZ trong 3 năm</t>
  </si>
  <si>
    <t>STT</t>
  </si>
  <si>
    <t xml:space="preserve">Tên phòng </t>
  </si>
  <si>
    <t>Tỉ lệ nghỉ việc từ 1.1.20x1 đến 1.2.20x2</t>
  </si>
  <si>
    <t xml:space="preserve">Kinh doanh </t>
  </si>
  <si>
    <t>Kỹ thuật</t>
  </si>
  <si>
    <t>Kế toán</t>
  </si>
  <si>
    <t>Nhân sự</t>
  </si>
  <si>
    <t>Marketing</t>
  </si>
  <si>
    <t xml:space="preserve">Sản xuất </t>
  </si>
  <si>
    <t xml:space="preserve">Chăm sóc khách hàng </t>
  </si>
  <si>
    <t xml:space="preserve">Ban quản lý </t>
  </si>
  <si>
    <t>Mức trung bình của các phòng</t>
  </si>
  <si>
    <t xml:space="preserve">Toàn công ty </t>
  </si>
  <si>
    <t xml:space="preserve">Các yếu tố có thể đưa số liệu </t>
  </si>
  <si>
    <t xml:space="preserve">Các yếu tố có thể làm bộ lọc </t>
  </si>
  <si>
    <t xml:space="preserve">Số nhân viên nghỉ việc </t>
  </si>
  <si>
    <t xml:space="preserve">Số nhân viên vào làm </t>
  </si>
  <si>
    <t>tổng số nhân viên</t>
  </si>
  <si>
    <t xml:space="preserve">Phòng ban </t>
  </si>
  <si>
    <t>yes</t>
  </si>
  <si>
    <t xml:space="preserve">Tuổi </t>
  </si>
  <si>
    <t>Quê quán</t>
  </si>
  <si>
    <t>Nguồn tuyển dụng</t>
  </si>
  <si>
    <t>Lý do nghỉ việc</t>
  </si>
  <si>
    <t>Báo cáo tỉ lệ nghỉ việc của công ty XYZ trong một giai đoạn</t>
  </si>
  <si>
    <t xml:space="preserve">Thời gian từ </t>
  </si>
  <si>
    <t xml:space="preserve">Thời gian đến </t>
  </si>
  <si>
    <t xml:space="preserve">Tổng số nhân viên </t>
  </si>
  <si>
    <t>Số nhân viên nghỉ việc  - lọc theo yếu tố phòng ban</t>
  </si>
  <si>
    <t xml:space="preserve">Số nhân viên vào </t>
  </si>
  <si>
    <t>Tỉ lệ nghỉ việc</t>
  </si>
  <si>
    <t xml:space="preserve">So với mức trung bình của các phòng </t>
  </si>
  <si>
    <t>Số nhân viên tăng</t>
  </si>
  <si>
    <t>1/1/20xx</t>
  </si>
  <si>
    <t>1/7/20xx</t>
  </si>
  <si>
    <t xml:space="preserve">Thời điểm thống kê từ ngày .. </t>
  </si>
  <si>
    <t>Thời điểm thống kê đến ngày ...</t>
  </si>
  <si>
    <t xml:space="preserve">Tổng số nhân viên ( bao gồm số thêm mới hàng năm) </t>
  </si>
  <si>
    <t>Số nhân viên nghỉ việc trước 1 năm</t>
  </si>
  <si>
    <t>Số nhân viên nghỉ việc từ năm 1 đến năm 4</t>
  </si>
  <si>
    <t xml:space="preserve">Số nhân viên nghỉ việc từ năm 4 trở lên </t>
  </si>
  <si>
    <t>tỉ lệ nghỉ việc trước 1 năm / số nhân viên</t>
  </si>
  <si>
    <t>tỉ lệ nghỉ việc từ năm 1 đến năm 4  / số nhân viên</t>
  </si>
  <si>
    <t>tỉ lệ nghỉ việc từ năm 4 trở lên /  / số nhân viên</t>
  </si>
  <si>
    <t>1/1/20xx+1</t>
  </si>
  <si>
    <t>Tổng số nhân viên</t>
  </si>
  <si>
    <t>tỉ lệ nghỉ việc / tổng số nhân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</si>
</sst>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color rgb="FF000000"/>
      <name val="Arial"/>
    </font>
    <font>
      <b/>
      <sz val="14"/>
      <name val="Arial"/>
    </font>
    <font>
      <sz val="10"/>
      <color rgb="FFFFFFFF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0C343D"/>
        <bgColor rgb="FF0C343D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990000"/>
        <bgColor rgb="FF99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/>
    <xf numFmtId="10" fontId="3" fillId="0" borderId="1" xfId="0" applyNumberFormat="1" applyFont="1" applyBorder="1" applyAlignment="1"/>
    <xf numFmtId="10" fontId="3" fillId="0" borderId="1" xfId="0" applyNumberFormat="1" applyFont="1" applyBorder="1"/>
    <xf numFmtId="9" fontId="3" fillId="0" borderId="1" xfId="0" applyNumberFormat="1" applyFont="1" applyBorder="1" applyAlignment="1"/>
    <xf numFmtId="0" fontId="3" fillId="3" borderId="1" xfId="0" applyFont="1" applyFill="1" applyBorder="1" applyAlignment="1"/>
    <xf numFmtId="10" fontId="3" fillId="3" borderId="1" xfId="0" applyNumberFormat="1" applyFont="1" applyFill="1" applyBorder="1"/>
    <xf numFmtId="0" fontId="3" fillId="4" borderId="1" xfId="0" applyFont="1" applyFill="1" applyBorder="1" applyAlignment="1"/>
    <xf numFmtId="10" fontId="3" fillId="4" borderId="1" xfId="0" applyNumberFormat="1" applyFont="1" applyFill="1" applyBorder="1" applyAlignment="1"/>
    <xf numFmtId="10" fontId="3" fillId="4" borderId="1" xfId="0" applyNumberFormat="1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wrapText="1"/>
    </xf>
    <xf numFmtId="164" fontId="3" fillId="0" borderId="1" xfId="0" applyNumberFormat="1" applyFont="1" applyBorder="1"/>
    <xf numFmtId="1" fontId="3" fillId="0" borderId="1" xfId="0" applyNumberFormat="1" applyFont="1" applyBorder="1" applyAlignment="1"/>
    <xf numFmtId="1" fontId="3" fillId="0" borderId="1" xfId="0" applyNumberFormat="1" applyFont="1" applyBorder="1"/>
    <xf numFmtId="164" fontId="3" fillId="3" borderId="1" xfId="0" applyNumberFormat="1" applyFont="1" applyFill="1" applyBorder="1"/>
    <xf numFmtId="10" fontId="3" fillId="3" borderId="1" xfId="0" applyNumberFormat="1" applyFont="1" applyFill="1" applyBorder="1" applyAlignment="1"/>
    <xf numFmtId="164" fontId="3" fillId="3" borderId="1" xfId="0" applyNumberFormat="1" applyFont="1" applyFill="1" applyBorder="1" applyAlignment="1"/>
    <xf numFmtId="0" fontId="3" fillId="4" borderId="1" xfId="0" applyFont="1" applyFill="1" applyBorder="1"/>
    <xf numFmtId="0" fontId="2" fillId="2" borderId="0" xfId="0" applyFont="1" applyFill="1" applyAlignment="1">
      <alignment wrapText="1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tabSelected="1" workbookViewId="0">
      <selection activeCell="F14" sqref="F14"/>
    </sheetView>
  </sheetViews>
  <sheetFormatPr defaultColWidth="14.453125" defaultRowHeight="15.75" customHeight="1" x14ac:dyDescent="0.25"/>
  <cols>
    <col min="1" max="1" width="9" customWidth="1"/>
    <col min="2" max="2" width="24.453125" customWidth="1"/>
    <col min="9" max="9" width="15.08984375" customWidth="1"/>
  </cols>
  <sheetData>
    <row r="1" spans="1:27" ht="18" x14ac:dyDescent="0.4">
      <c r="B1" s="1" t="s">
        <v>25</v>
      </c>
      <c r="C1" s="2"/>
      <c r="D1" s="2"/>
      <c r="E1" s="2"/>
      <c r="F1" s="2"/>
      <c r="G1" s="2"/>
      <c r="H1" s="2"/>
      <c r="I1" s="2"/>
      <c r="J1" s="2"/>
    </row>
    <row r="3" spans="1:27" ht="50" x14ac:dyDescent="0.25">
      <c r="A3" s="3" t="s">
        <v>1</v>
      </c>
      <c r="B3" s="3" t="s">
        <v>2</v>
      </c>
      <c r="C3" s="3" t="s">
        <v>26</v>
      </c>
      <c r="D3" s="3" t="s">
        <v>27</v>
      </c>
      <c r="E3" s="3" t="s">
        <v>28</v>
      </c>
      <c r="F3" s="16" t="s">
        <v>29</v>
      </c>
      <c r="G3" s="3" t="s">
        <v>30</v>
      </c>
      <c r="H3" s="3" t="s">
        <v>31</v>
      </c>
      <c r="I3" s="3" t="s">
        <v>32</v>
      </c>
      <c r="J3" s="3" t="s">
        <v>33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2.5" x14ac:dyDescent="0.25">
      <c r="A4" s="5">
        <v>1</v>
      </c>
      <c r="B4" s="5" t="s">
        <v>4</v>
      </c>
      <c r="C4" s="5" t="s">
        <v>34</v>
      </c>
      <c r="D4" s="5" t="s">
        <v>35</v>
      </c>
      <c r="E4" s="5">
        <v>10</v>
      </c>
      <c r="F4" s="5">
        <v>4</v>
      </c>
      <c r="G4" s="5">
        <v>5</v>
      </c>
      <c r="H4" s="7">
        <f t="shared" ref="H4:H11" si="0">F4/E4</f>
        <v>0.4</v>
      </c>
      <c r="I4" s="7">
        <f t="shared" ref="I4:I13" si="1">$H$12</f>
        <v>0.24202380952380947</v>
      </c>
      <c r="J4" s="17">
        <f t="shared" ref="J4:J13" si="2">G4-F4</f>
        <v>1</v>
      </c>
    </row>
    <row r="5" spans="1:27" ht="12.5" x14ac:dyDescent="0.25">
      <c r="A5" s="5">
        <v>2</v>
      </c>
      <c r="B5" s="5" t="s">
        <v>5</v>
      </c>
      <c r="C5" s="5" t="s">
        <v>34</v>
      </c>
      <c r="D5" s="5" t="s">
        <v>35</v>
      </c>
      <c r="E5" s="5">
        <v>15</v>
      </c>
      <c r="F5" s="18">
        <v>8</v>
      </c>
      <c r="G5" s="5">
        <v>7</v>
      </c>
      <c r="H5" s="7">
        <f t="shared" si="0"/>
        <v>0.53333333333333333</v>
      </c>
      <c r="I5" s="7">
        <f t="shared" si="1"/>
        <v>0.24202380952380947</v>
      </c>
      <c r="J5" s="17">
        <f t="shared" si="2"/>
        <v>-1</v>
      </c>
    </row>
    <row r="6" spans="1:27" ht="12.5" x14ac:dyDescent="0.25">
      <c r="A6" s="5">
        <v>3</v>
      </c>
      <c r="B6" s="5" t="s">
        <v>6</v>
      </c>
      <c r="C6" s="5" t="s">
        <v>34</v>
      </c>
      <c r="D6" s="5" t="s">
        <v>35</v>
      </c>
      <c r="E6" s="5">
        <v>4</v>
      </c>
      <c r="F6" s="19">
        <v>1.4</v>
      </c>
      <c r="G6" s="18">
        <v>0</v>
      </c>
      <c r="H6" s="7">
        <f t="shared" si="0"/>
        <v>0.35</v>
      </c>
      <c r="I6" s="7">
        <f t="shared" si="1"/>
        <v>0.24202380952380947</v>
      </c>
      <c r="J6" s="17">
        <f t="shared" si="2"/>
        <v>-1.4</v>
      </c>
    </row>
    <row r="7" spans="1:27" ht="12.5" x14ac:dyDescent="0.25">
      <c r="A7" s="5">
        <f t="shared" ref="A7:A13" si="3">A6+1</f>
        <v>4</v>
      </c>
      <c r="B7" s="5" t="s">
        <v>7</v>
      </c>
      <c r="C7" s="5" t="s">
        <v>34</v>
      </c>
      <c r="D7" s="5" t="s">
        <v>35</v>
      </c>
      <c r="E7" s="5">
        <v>3</v>
      </c>
      <c r="F7" s="18">
        <v>0</v>
      </c>
      <c r="G7" s="18">
        <v>0</v>
      </c>
      <c r="H7" s="7">
        <f t="shared" si="0"/>
        <v>0</v>
      </c>
      <c r="I7" s="7">
        <f t="shared" si="1"/>
        <v>0.24202380952380947</v>
      </c>
      <c r="J7" s="17">
        <f t="shared" si="2"/>
        <v>0</v>
      </c>
    </row>
    <row r="8" spans="1:27" ht="12.5" x14ac:dyDescent="0.25">
      <c r="A8" s="5">
        <f t="shared" si="3"/>
        <v>5</v>
      </c>
      <c r="B8" s="5" t="s">
        <v>8</v>
      </c>
      <c r="C8" s="5" t="s">
        <v>34</v>
      </c>
      <c r="D8" s="5" t="s">
        <v>35</v>
      </c>
      <c r="E8" s="5">
        <v>3</v>
      </c>
      <c r="F8" s="19">
        <v>1.0499999999999998</v>
      </c>
      <c r="G8" s="18">
        <v>0</v>
      </c>
      <c r="H8" s="7">
        <f t="shared" si="0"/>
        <v>0.34999999999999992</v>
      </c>
      <c r="I8" s="7">
        <f t="shared" si="1"/>
        <v>0.24202380952380947</v>
      </c>
      <c r="J8" s="17">
        <f t="shared" si="2"/>
        <v>-1.0499999999999998</v>
      </c>
    </row>
    <row r="9" spans="1:27" ht="12.5" x14ac:dyDescent="0.25">
      <c r="A9" s="5">
        <f t="shared" si="3"/>
        <v>6</v>
      </c>
      <c r="B9" s="5" t="s">
        <v>9</v>
      </c>
      <c r="C9" s="5" t="s">
        <v>34</v>
      </c>
      <c r="D9" s="5" t="s">
        <v>35</v>
      </c>
      <c r="E9" s="5">
        <v>25</v>
      </c>
      <c r="F9" s="18">
        <v>4</v>
      </c>
      <c r="G9" s="18">
        <v>12</v>
      </c>
      <c r="H9" s="7">
        <f t="shared" si="0"/>
        <v>0.16</v>
      </c>
      <c r="I9" s="7">
        <f t="shared" si="1"/>
        <v>0.24202380952380947</v>
      </c>
      <c r="J9" s="17">
        <f t="shared" si="2"/>
        <v>8</v>
      </c>
    </row>
    <row r="10" spans="1:27" ht="12.5" x14ac:dyDescent="0.25">
      <c r="A10" s="5">
        <f t="shared" si="3"/>
        <v>7</v>
      </c>
      <c r="B10" s="5" t="s">
        <v>10</v>
      </c>
      <c r="C10" s="5" t="s">
        <v>34</v>
      </c>
      <c r="D10" s="5" t="s">
        <v>35</v>
      </c>
      <c r="E10" s="5">
        <v>3</v>
      </c>
      <c r="F10" s="18">
        <v>0</v>
      </c>
      <c r="G10" s="18">
        <v>1</v>
      </c>
      <c r="H10" s="7">
        <f t="shared" si="0"/>
        <v>0</v>
      </c>
      <c r="I10" s="7">
        <f t="shared" si="1"/>
        <v>0.24202380952380947</v>
      </c>
      <c r="J10" s="17">
        <f t="shared" si="2"/>
        <v>1</v>
      </c>
    </row>
    <row r="11" spans="1:27" ht="12.5" x14ac:dyDescent="0.25">
      <c r="A11" s="5">
        <f t="shared" si="3"/>
        <v>8</v>
      </c>
      <c r="B11" s="5" t="s">
        <v>11</v>
      </c>
      <c r="C11" s="5" t="s">
        <v>34</v>
      </c>
      <c r="D11" s="5" t="s">
        <v>35</v>
      </c>
      <c r="E11" s="5">
        <v>7</v>
      </c>
      <c r="F11" s="18">
        <v>1</v>
      </c>
      <c r="G11" s="18">
        <v>0</v>
      </c>
      <c r="H11" s="7">
        <f t="shared" si="0"/>
        <v>0.14285714285714285</v>
      </c>
      <c r="I11" s="7">
        <f t="shared" si="1"/>
        <v>0.24202380952380947</v>
      </c>
      <c r="J11" s="17">
        <f t="shared" si="2"/>
        <v>-1</v>
      </c>
    </row>
    <row r="12" spans="1:27" ht="12.5" x14ac:dyDescent="0.25">
      <c r="A12" s="9">
        <f t="shared" si="3"/>
        <v>9</v>
      </c>
      <c r="B12" s="9" t="s">
        <v>12</v>
      </c>
      <c r="C12" s="9" t="s">
        <v>34</v>
      </c>
      <c r="D12" s="9" t="s">
        <v>35</v>
      </c>
      <c r="E12" s="20">
        <f t="shared" ref="E12:H12" si="4">AVERAGE(E4:E11)</f>
        <v>8.75</v>
      </c>
      <c r="F12" s="20">
        <f t="shared" si="4"/>
        <v>2.4312499999999999</v>
      </c>
      <c r="G12" s="20">
        <f t="shared" si="4"/>
        <v>3.125</v>
      </c>
      <c r="H12" s="10">
        <f t="shared" si="4"/>
        <v>0.24202380952380947</v>
      </c>
      <c r="I12" s="21">
        <f t="shared" si="1"/>
        <v>0.24202380952380947</v>
      </c>
      <c r="J12" s="22">
        <f t="shared" si="2"/>
        <v>0.69375000000000009</v>
      </c>
    </row>
    <row r="13" spans="1:27" ht="12.5" x14ac:dyDescent="0.25">
      <c r="A13" s="11">
        <f t="shared" si="3"/>
        <v>10</v>
      </c>
      <c r="B13" s="11" t="s">
        <v>13</v>
      </c>
      <c r="C13" s="11" t="s">
        <v>34</v>
      </c>
      <c r="D13" s="11" t="s">
        <v>35</v>
      </c>
      <c r="E13" s="23">
        <f t="shared" ref="E13:G13" si="5">SUM(E4:E11)</f>
        <v>70</v>
      </c>
      <c r="F13" s="23">
        <f t="shared" si="5"/>
        <v>19.45</v>
      </c>
      <c r="G13" s="23">
        <f t="shared" si="5"/>
        <v>25</v>
      </c>
      <c r="H13" s="13">
        <f>F13/E13</f>
        <v>0.27785714285714286</v>
      </c>
      <c r="I13" s="12">
        <f t="shared" si="1"/>
        <v>0.24202380952380947</v>
      </c>
      <c r="J13" s="11">
        <f t="shared" si="2"/>
        <v>5.5500000000000007</v>
      </c>
    </row>
    <row r="16" spans="1:27" ht="12.5" x14ac:dyDescent="0.25">
      <c r="B16" s="4"/>
      <c r="C16" s="24" t="s">
        <v>14</v>
      </c>
      <c r="D16" s="25"/>
      <c r="E16" s="25"/>
    </row>
    <row r="17" spans="2:5" ht="25" x14ac:dyDescent="0.25">
      <c r="B17" s="3" t="s">
        <v>15</v>
      </c>
      <c r="C17" s="14" t="s">
        <v>16</v>
      </c>
      <c r="D17" s="14" t="s">
        <v>17</v>
      </c>
      <c r="E17" s="14" t="s">
        <v>18</v>
      </c>
    </row>
    <row r="18" spans="2:5" ht="12.5" x14ac:dyDescent="0.25">
      <c r="B18" s="14" t="s">
        <v>19</v>
      </c>
      <c r="C18" s="15" t="s">
        <v>20</v>
      </c>
      <c r="D18" s="15" t="s">
        <v>20</v>
      </c>
      <c r="E18" s="15" t="s">
        <v>20</v>
      </c>
    </row>
    <row r="19" spans="2:5" ht="12.5" x14ac:dyDescent="0.25">
      <c r="B19" s="14" t="s">
        <v>21</v>
      </c>
      <c r="C19" s="15" t="s">
        <v>20</v>
      </c>
      <c r="D19" s="15" t="s">
        <v>20</v>
      </c>
      <c r="E19" s="15" t="s">
        <v>20</v>
      </c>
    </row>
    <row r="20" spans="2:5" ht="12.5" x14ac:dyDescent="0.25">
      <c r="B20" s="14" t="s">
        <v>22</v>
      </c>
      <c r="C20" s="15" t="s">
        <v>20</v>
      </c>
      <c r="D20" s="15" t="s">
        <v>20</v>
      </c>
      <c r="E20" s="15" t="s">
        <v>20</v>
      </c>
    </row>
    <row r="21" spans="2:5" ht="12.5" x14ac:dyDescent="0.25">
      <c r="B21" s="14" t="s">
        <v>23</v>
      </c>
      <c r="C21" s="15" t="s">
        <v>20</v>
      </c>
      <c r="D21" s="15" t="s">
        <v>20</v>
      </c>
      <c r="E21" s="15" t="s">
        <v>20</v>
      </c>
    </row>
    <row r="22" spans="2:5" ht="12.5" x14ac:dyDescent="0.25">
      <c r="B22" s="14" t="s">
        <v>24</v>
      </c>
      <c r="C22" s="15" t="s">
        <v>20</v>
      </c>
      <c r="D22" s="15" t="s">
        <v>20</v>
      </c>
      <c r="E22" s="15" t="s">
        <v>20</v>
      </c>
    </row>
  </sheetData>
  <mergeCells count="1">
    <mergeCell ref="C16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/>
  </sheetViews>
  <sheetFormatPr defaultColWidth="14.453125" defaultRowHeight="15.75" customHeight="1" x14ac:dyDescent="0.25"/>
  <cols>
    <col min="1" max="1" width="9" customWidth="1"/>
    <col min="2" max="2" width="24.453125" customWidth="1"/>
    <col min="3" max="3" width="16.7265625" customWidth="1"/>
    <col min="4" max="4" width="19.26953125" customWidth="1"/>
    <col min="5" max="5" width="18.08984375" customWidth="1"/>
  </cols>
  <sheetData>
    <row r="1" spans="1:22" ht="18" x14ac:dyDescent="0.4">
      <c r="B1" s="1" t="s">
        <v>0</v>
      </c>
      <c r="C1" s="2"/>
      <c r="D1" s="2"/>
      <c r="E1" s="2"/>
    </row>
    <row r="3" spans="1:22" ht="37.5" x14ac:dyDescent="0.25">
      <c r="A3" s="3" t="s">
        <v>1</v>
      </c>
      <c r="B3" s="3" t="s">
        <v>2</v>
      </c>
      <c r="C3" s="3" t="s">
        <v>3</v>
      </c>
      <c r="D3" s="3" t="s">
        <v>3</v>
      </c>
      <c r="E3" s="3" t="s">
        <v>3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2.5" x14ac:dyDescent="0.25">
      <c r="A4" s="5">
        <v>1</v>
      </c>
      <c r="B4" s="5" t="s">
        <v>4</v>
      </c>
      <c r="C4" s="6">
        <v>0.25</v>
      </c>
      <c r="D4" s="6">
        <v>0.34699999999999998</v>
      </c>
      <c r="E4" s="6">
        <v>0.3518</v>
      </c>
    </row>
    <row r="5" spans="1:22" ht="12.5" x14ac:dyDescent="0.25">
      <c r="A5" s="5">
        <v>2</v>
      </c>
      <c r="B5" s="5" t="s">
        <v>5</v>
      </c>
      <c r="C5" s="7">
        <v>0.53333333333333333</v>
      </c>
      <c r="D5" s="6">
        <v>0.45500000000000002</v>
      </c>
      <c r="E5" s="6">
        <v>0.41160000000000002</v>
      </c>
    </row>
    <row r="6" spans="1:22" ht="12.5" x14ac:dyDescent="0.25">
      <c r="A6" s="5">
        <v>3</v>
      </c>
      <c r="B6" s="5" t="s">
        <v>6</v>
      </c>
      <c r="C6" s="7">
        <v>0.35</v>
      </c>
      <c r="D6" s="6">
        <v>0</v>
      </c>
      <c r="E6" s="8">
        <v>0.16</v>
      </c>
    </row>
    <row r="7" spans="1:22" ht="12.5" x14ac:dyDescent="0.25">
      <c r="A7" s="5">
        <f t="shared" ref="A7:A13" si="0">A6+1</f>
        <v>4</v>
      </c>
      <c r="B7" s="5" t="s">
        <v>7</v>
      </c>
      <c r="C7" s="7">
        <v>0</v>
      </c>
      <c r="D7" s="7">
        <v>0</v>
      </c>
      <c r="E7" s="7">
        <v>0</v>
      </c>
    </row>
    <row r="8" spans="1:22" ht="12.5" x14ac:dyDescent="0.25">
      <c r="A8" s="5">
        <f t="shared" si="0"/>
        <v>5</v>
      </c>
      <c r="B8" s="5" t="s">
        <v>8</v>
      </c>
      <c r="C8" s="6">
        <v>0.16</v>
      </c>
      <c r="D8" s="7">
        <v>0.34999999999999992</v>
      </c>
      <c r="E8" s="6">
        <v>0.2</v>
      </c>
    </row>
    <row r="9" spans="1:22" ht="12.5" x14ac:dyDescent="0.25">
      <c r="A9" s="5">
        <f t="shared" si="0"/>
        <v>6</v>
      </c>
      <c r="B9" s="5" t="s">
        <v>9</v>
      </c>
      <c r="C9" s="7">
        <v>0.16</v>
      </c>
      <c r="D9" s="6">
        <v>0.14000000000000001</v>
      </c>
      <c r="E9" s="6">
        <v>0.15</v>
      </c>
    </row>
    <row r="10" spans="1:22" ht="12.5" x14ac:dyDescent="0.25">
      <c r="A10" s="5">
        <f t="shared" si="0"/>
        <v>7</v>
      </c>
      <c r="B10" s="5" t="s">
        <v>10</v>
      </c>
      <c r="C10" s="7">
        <v>0</v>
      </c>
      <c r="D10" s="6">
        <v>0.14000000000000001</v>
      </c>
      <c r="E10" s="7">
        <v>0</v>
      </c>
    </row>
    <row r="11" spans="1:22" ht="12.5" x14ac:dyDescent="0.25">
      <c r="A11" s="5">
        <f t="shared" si="0"/>
        <v>8</v>
      </c>
      <c r="B11" s="5" t="s">
        <v>11</v>
      </c>
      <c r="C11" s="6">
        <v>0</v>
      </c>
      <c r="D11" s="7">
        <v>0.14285714285714285</v>
      </c>
      <c r="E11" s="6">
        <v>0</v>
      </c>
    </row>
    <row r="12" spans="1:22" ht="12.5" x14ac:dyDescent="0.25">
      <c r="A12" s="9">
        <f t="shared" si="0"/>
        <v>9</v>
      </c>
      <c r="B12" s="9" t="s">
        <v>12</v>
      </c>
      <c r="C12" s="10">
        <f t="shared" ref="C12:E12" si="1">AVERAGE(C4:C11)</f>
        <v>0.18166666666666664</v>
      </c>
      <c r="D12" s="10">
        <f t="shared" si="1"/>
        <v>0.19685714285714284</v>
      </c>
      <c r="E12" s="10">
        <f t="shared" si="1"/>
        <v>0.15917500000000001</v>
      </c>
    </row>
    <row r="13" spans="1:22" ht="12.5" x14ac:dyDescent="0.25">
      <c r="A13" s="11">
        <f t="shared" si="0"/>
        <v>10</v>
      </c>
      <c r="B13" s="11" t="s">
        <v>13</v>
      </c>
      <c r="C13" s="12">
        <v>0.253</v>
      </c>
      <c r="D13" s="13">
        <v>0.27785714285714286</v>
      </c>
      <c r="E13" s="12">
        <v>0.27129999999999999</v>
      </c>
    </row>
    <row r="16" spans="1:22" ht="12.5" x14ac:dyDescent="0.25">
      <c r="B16" s="4"/>
      <c r="C16" s="24" t="s">
        <v>14</v>
      </c>
      <c r="D16" s="25"/>
      <c r="E16" s="25"/>
    </row>
    <row r="17" spans="2:5" ht="25" x14ac:dyDescent="0.25">
      <c r="B17" s="3" t="s">
        <v>15</v>
      </c>
      <c r="C17" s="14" t="s">
        <v>16</v>
      </c>
      <c r="D17" s="14" t="s">
        <v>17</v>
      </c>
      <c r="E17" s="14" t="s">
        <v>18</v>
      </c>
    </row>
    <row r="18" spans="2:5" ht="12.5" x14ac:dyDescent="0.25">
      <c r="B18" s="14" t="s">
        <v>19</v>
      </c>
      <c r="C18" s="15" t="s">
        <v>20</v>
      </c>
      <c r="D18" s="15" t="s">
        <v>20</v>
      </c>
      <c r="E18" s="15" t="s">
        <v>20</v>
      </c>
    </row>
    <row r="19" spans="2:5" ht="12.5" x14ac:dyDescent="0.25">
      <c r="B19" s="14" t="s">
        <v>21</v>
      </c>
      <c r="C19" s="15" t="s">
        <v>20</v>
      </c>
      <c r="D19" s="15" t="s">
        <v>20</v>
      </c>
      <c r="E19" s="15" t="s">
        <v>20</v>
      </c>
    </row>
    <row r="20" spans="2:5" ht="12.5" x14ac:dyDescent="0.25">
      <c r="B20" s="14" t="s">
        <v>22</v>
      </c>
      <c r="C20" s="15" t="s">
        <v>20</v>
      </c>
      <c r="D20" s="15" t="s">
        <v>20</v>
      </c>
      <c r="E20" s="15" t="s">
        <v>20</v>
      </c>
    </row>
    <row r="21" spans="2:5" ht="12.5" x14ac:dyDescent="0.25">
      <c r="B21" s="14" t="s">
        <v>23</v>
      </c>
      <c r="C21" s="15" t="s">
        <v>20</v>
      </c>
      <c r="D21" s="15" t="s">
        <v>20</v>
      </c>
      <c r="E21" s="15" t="s">
        <v>20</v>
      </c>
    </row>
    <row r="22" spans="2:5" ht="12.5" x14ac:dyDescent="0.25">
      <c r="B22" s="14" t="s">
        <v>24</v>
      </c>
      <c r="C22" s="15" t="s">
        <v>20</v>
      </c>
      <c r="D22" s="15" t="s">
        <v>20</v>
      </c>
      <c r="E22" s="15" t="s">
        <v>20</v>
      </c>
    </row>
  </sheetData>
  <mergeCells count="1">
    <mergeCell ref="C16:E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"/>
  <sheetViews>
    <sheetView workbookViewId="0"/>
  </sheetViews>
  <sheetFormatPr defaultColWidth="14.453125" defaultRowHeight="15.75" customHeight="1" x14ac:dyDescent="0.25"/>
  <cols>
    <col min="2" max="2" width="20.26953125" customWidth="1"/>
  </cols>
  <sheetData>
    <row r="2" spans="1:12" ht="18" x14ac:dyDescent="0.4">
      <c r="B2" s="1" t="s">
        <v>25</v>
      </c>
      <c r="C2" s="2"/>
      <c r="D2" s="2"/>
      <c r="E2" s="2"/>
      <c r="F2" s="2"/>
      <c r="G2" s="2"/>
      <c r="H2" s="2"/>
      <c r="I2" s="2"/>
      <c r="J2" s="2"/>
      <c r="K2" s="2"/>
      <c r="L2" s="2"/>
    </row>
    <row r="4" spans="1:12" ht="50" x14ac:dyDescent="0.25">
      <c r="A4" s="3" t="s">
        <v>1</v>
      </c>
      <c r="B4" s="3" t="s">
        <v>2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  <c r="K4" s="3" t="s">
        <v>44</v>
      </c>
      <c r="L4" s="3"/>
    </row>
    <row r="5" spans="1:12" ht="12.5" x14ac:dyDescent="0.25">
      <c r="A5" s="5">
        <v>1</v>
      </c>
      <c r="B5" s="5" t="s">
        <v>4</v>
      </c>
      <c r="C5" s="5" t="s">
        <v>34</v>
      </c>
      <c r="D5" s="5" t="s">
        <v>45</v>
      </c>
      <c r="E5" s="5">
        <v>10</v>
      </c>
      <c r="F5" s="5">
        <v>1</v>
      </c>
      <c r="G5" s="5">
        <v>2</v>
      </c>
      <c r="H5" s="5">
        <v>3</v>
      </c>
      <c r="I5" s="6">
        <f t="shared" ref="I5:K5" si="0">F5/$E5</f>
        <v>0.1</v>
      </c>
      <c r="J5" s="6">
        <f t="shared" si="0"/>
        <v>0.2</v>
      </c>
      <c r="K5" s="6">
        <f t="shared" si="0"/>
        <v>0.3</v>
      </c>
      <c r="L5" s="17"/>
    </row>
    <row r="6" spans="1:12" ht="12.5" x14ac:dyDescent="0.25">
      <c r="A6" s="5">
        <v>2</v>
      </c>
      <c r="B6" s="5" t="s">
        <v>5</v>
      </c>
      <c r="C6" s="5" t="s">
        <v>34</v>
      </c>
      <c r="D6" s="5" t="s">
        <v>45</v>
      </c>
      <c r="E6" s="5">
        <v>15</v>
      </c>
      <c r="F6" s="18">
        <v>3</v>
      </c>
      <c r="G6" s="5">
        <v>5</v>
      </c>
      <c r="H6" s="5">
        <v>7</v>
      </c>
      <c r="I6" s="6">
        <f t="shared" ref="I6:K6" si="1">F6/$E6</f>
        <v>0.2</v>
      </c>
      <c r="J6" s="6">
        <f t="shared" si="1"/>
        <v>0.33333333333333331</v>
      </c>
      <c r="K6" s="6">
        <f t="shared" si="1"/>
        <v>0.46666666666666667</v>
      </c>
      <c r="L6" s="17"/>
    </row>
    <row r="7" spans="1:12" ht="12.5" x14ac:dyDescent="0.25">
      <c r="A7" s="5">
        <v>3</v>
      </c>
      <c r="B7" s="5" t="s">
        <v>6</v>
      </c>
      <c r="C7" s="5" t="s">
        <v>34</v>
      </c>
      <c r="D7" s="5" t="s">
        <v>45</v>
      </c>
      <c r="E7" s="5">
        <v>4</v>
      </c>
      <c r="F7" s="19">
        <v>1.4</v>
      </c>
      <c r="G7" s="18">
        <v>1</v>
      </c>
      <c r="H7" s="18">
        <v>2</v>
      </c>
      <c r="I7" s="6">
        <f t="shared" ref="I7:K7" si="2">F7/$E7</f>
        <v>0.35</v>
      </c>
      <c r="J7" s="6">
        <f t="shared" si="2"/>
        <v>0.25</v>
      </c>
      <c r="K7" s="6">
        <f t="shared" si="2"/>
        <v>0.5</v>
      </c>
      <c r="L7" s="17"/>
    </row>
    <row r="8" spans="1:12" ht="12.5" x14ac:dyDescent="0.25">
      <c r="A8" s="5">
        <f t="shared" ref="A8:A14" si="3">A7+1</f>
        <v>4</v>
      </c>
      <c r="B8" s="5" t="s">
        <v>7</v>
      </c>
      <c r="C8" s="5" t="s">
        <v>34</v>
      </c>
      <c r="D8" s="5" t="s">
        <v>45</v>
      </c>
      <c r="E8" s="5">
        <v>6</v>
      </c>
      <c r="F8" s="18">
        <v>0</v>
      </c>
      <c r="G8" s="18">
        <v>1</v>
      </c>
      <c r="H8" s="18">
        <v>1</v>
      </c>
      <c r="I8" s="6">
        <f t="shared" ref="I8:K8" si="4">F8/$E8</f>
        <v>0</v>
      </c>
      <c r="J8" s="6">
        <f t="shared" si="4"/>
        <v>0.16666666666666666</v>
      </c>
      <c r="K8" s="6">
        <f t="shared" si="4"/>
        <v>0.16666666666666666</v>
      </c>
      <c r="L8" s="17"/>
    </row>
    <row r="9" spans="1:12" ht="12.5" x14ac:dyDescent="0.25">
      <c r="A9" s="5">
        <f t="shared" si="3"/>
        <v>5</v>
      </c>
      <c r="B9" s="5" t="s">
        <v>8</v>
      </c>
      <c r="C9" s="5" t="s">
        <v>34</v>
      </c>
      <c r="D9" s="5" t="s">
        <v>45</v>
      </c>
      <c r="E9" s="5">
        <v>5</v>
      </c>
      <c r="F9" s="18">
        <v>0</v>
      </c>
      <c r="G9" s="18">
        <v>1</v>
      </c>
      <c r="H9" s="18">
        <v>2</v>
      </c>
      <c r="I9" s="6">
        <f t="shared" ref="I9:K9" si="5">F9/$E9</f>
        <v>0</v>
      </c>
      <c r="J9" s="6">
        <f t="shared" si="5"/>
        <v>0.2</v>
      </c>
      <c r="K9" s="6">
        <f t="shared" si="5"/>
        <v>0.4</v>
      </c>
      <c r="L9" s="17"/>
    </row>
    <row r="10" spans="1:12" ht="12.5" x14ac:dyDescent="0.25">
      <c r="A10" s="5">
        <f t="shared" si="3"/>
        <v>6</v>
      </c>
      <c r="B10" s="5" t="s">
        <v>9</v>
      </c>
      <c r="C10" s="5" t="s">
        <v>34</v>
      </c>
      <c r="D10" s="5" t="s">
        <v>45</v>
      </c>
      <c r="E10" s="5">
        <v>25</v>
      </c>
      <c r="F10" s="18">
        <v>1</v>
      </c>
      <c r="G10" s="18">
        <v>12</v>
      </c>
      <c r="H10" s="18">
        <v>6</v>
      </c>
      <c r="I10" s="6">
        <f t="shared" ref="I10:K10" si="6">F10/$E10</f>
        <v>0.04</v>
      </c>
      <c r="J10" s="6">
        <f t="shared" si="6"/>
        <v>0.48</v>
      </c>
      <c r="K10" s="6">
        <f t="shared" si="6"/>
        <v>0.24</v>
      </c>
      <c r="L10" s="17"/>
    </row>
    <row r="11" spans="1:12" ht="12.5" x14ac:dyDescent="0.25">
      <c r="A11" s="5">
        <f t="shared" si="3"/>
        <v>7</v>
      </c>
      <c r="B11" s="5" t="s">
        <v>10</v>
      </c>
      <c r="C11" s="5" t="s">
        <v>34</v>
      </c>
      <c r="D11" s="5" t="s">
        <v>45</v>
      </c>
      <c r="E11" s="5">
        <v>4</v>
      </c>
      <c r="F11" s="18">
        <v>1</v>
      </c>
      <c r="G11" s="18">
        <v>1</v>
      </c>
      <c r="H11" s="18">
        <v>1</v>
      </c>
      <c r="I11" s="6">
        <f t="shared" ref="I11:K11" si="7">F11/$E11</f>
        <v>0.25</v>
      </c>
      <c r="J11" s="6">
        <f t="shared" si="7"/>
        <v>0.25</v>
      </c>
      <c r="K11" s="6">
        <f t="shared" si="7"/>
        <v>0.25</v>
      </c>
      <c r="L11" s="17"/>
    </row>
    <row r="12" spans="1:12" ht="12.5" x14ac:dyDescent="0.25">
      <c r="A12" s="5">
        <f t="shared" si="3"/>
        <v>8</v>
      </c>
      <c r="B12" s="5" t="s">
        <v>11</v>
      </c>
      <c r="C12" s="5" t="s">
        <v>34</v>
      </c>
      <c r="D12" s="5" t="s">
        <v>45</v>
      </c>
      <c r="E12" s="5">
        <v>10</v>
      </c>
      <c r="F12" s="18">
        <v>1</v>
      </c>
      <c r="G12" s="18">
        <v>0</v>
      </c>
      <c r="H12" s="18">
        <v>0</v>
      </c>
      <c r="I12" s="6">
        <f t="shared" ref="I12:K12" si="8">F12/$E12</f>
        <v>0.1</v>
      </c>
      <c r="J12" s="6">
        <f t="shared" si="8"/>
        <v>0</v>
      </c>
      <c r="K12" s="6">
        <f t="shared" si="8"/>
        <v>0</v>
      </c>
      <c r="L12" s="17"/>
    </row>
    <row r="13" spans="1:12" ht="12.5" x14ac:dyDescent="0.25">
      <c r="A13" s="9">
        <f t="shared" si="3"/>
        <v>9</v>
      </c>
      <c r="B13" s="9" t="s">
        <v>12</v>
      </c>
      <c r="C13" s="9" t="s">
        <v>34</v>
      </c>
      <c r="D13" s="9" t="s">
        <v>45</v>
      </c>
      <c r="E13" s="20">
        <f t="shared" ref="E13:K13" si="9">AVERAGE(E5:E12)</f>
        <v>9.875</v>
      </c>
      <c r="F13" s="20">
        <f t="shared" si="9"/>
        <v>1.05</v>
      </c>
      <c r="G13" s="20">
        <f t="shared" si="9"/>
        <v>2.875</v>
      </c>
      <c r="H13" s="20">
        <f t="shared" si="9"/>
        <v>2.75</v>
      </c>
      <c r="I13" s="10">
        <f t="shared" si="9"/>
        <v>0.13</v>
      </c>
      <c r="J13" s="10">
        <f t="shared" si="9"/>
        <v>0.23499999999999999</v>
      </c>
      <c r="K13" s="10">
        <f t="shared" si="9"/>
        <v>0.29041666666666666</v>
      </c>
      <c r="L13" s="22"/>
    </row>
    <row r="14" spans="1:12" ht="12.5" x14ac:dyDescent="0.25">
      <c r="A14" s="11">
        <f t="shared" si="3"/>
        <v>10</v>
      </c>
      <c r="B14" s="11" t="s">
        <v>13</v>
      </c>
      <c r="C14" s="11" t="s">
        <v>34</v>
      </c>
      <c r="D14" s="11" t="s">
        <v>45</v>
      </c>
      <c r="E14" s="23">
        <f t="shared" ref="E14:H14" si="10">SUM(E5:E12)</f>
        <v>79</v>
      </c>
      <c r="F14" s="23">
        <f t="shared" si="10"/>
        <v>8.4</v>
      </c>
      <c r="G14" s="23">
        <f t="shared" si="10"/>
        <v>23</v>
      </c>
      <c r="H14" s="23">
        <f t="shared" si="10"/>
        <v>22</v>
      </c>
      <c r="I14" s="13">
        <f t="shared" ref="I14:K14" si="11">F14/$E14</f>
        <v>0.10632911392405063</v>
      </c>
      <c r="J14" s="13">
        <f t="shared" si="11"/>
        <v>0.29113924050632911</v>
      </c>
      <c r="K14" s="13">
        <f t="shared" si="11"/>
        <v>0.27848101265822783</v>
      </c>
      <c r="L14" s="11"/>
    </row>
    <row r="17" spans="2:5" ht="12.5" x14ac:dyDescent="0.25">
      <c r="B17" s="4"/>
      <c r="C17" s="24" t="s">
        <v>14</v>
      </c>
      <c r="D17" s="25"/>
      <c r="E17" s="25"/>
    </row>
    <row r="18" spans="2:5" ht="37.5" x14ac:dyDescent="0.25">
      <c r="B18" s="3" t="s">
        <v>15</v>
      </c>
      <c r="C18" s="14" t="s">
        <v>16</v>
      </c>
      <c r="D18" s="14" t="s">
        <v>46</v>
      </c>
      <c r="E18" s="14" t="s">
        <v>47</v>
      </c>
    </row>
    <row r="19" spans="2:5" ht="12.5" x14ac:dyDescent="0.25">
      <c r="B19" s="14" t="s">
        <v>19</v>
      </c>
      <c r="C19" s="15" t="s">
        <v>20</v>
      </c>
      <c r="D19" s="15" t="s">
        <v>20</v>
      </c>
      <c r="E19" s="15" t="s">
        <v>20</v>
      </c>
    </row>
    <row r="20" spans="2:5" ht="12.5" x14ac:dyDescent="0.25">
      <c r="B20" s="14" t="s">
        <v>21</v>
      </c>
      <c r="C20" s="15" t="s">
        <v>20</v>
      </c>
      <c r="D20" s="15" t="s">
        <v>20</v>
      </c>
      <c r="E20" s="15" t="s">
        <v>20</v>
      </c>
    </row>
    <row r="21" spans="2:5" ht="12.5" x14ac:dyDescent="0.25">
      <c r="B21" s="14" t="s">
        <v>22</v>
      </c>
      <c r="C21" s="15" t="s">
        <v>20</v>
      </c>
      <c r="D21" s="15" t="s">
        <v>20</v>
      </c>
      <c r="E21" s="15" t="s">
        <v>20</v>
      </c>
    </row>
    <row r="22" spans="2:5" ht="12.5" x14ac:dyDescent="0.25">
      <c r="B22" s="14" t="s">
        <v>23</v>
      </c>
      <c r="C22" s="15" t="s">
        <v>20</v>
      </c>
      <c r="D22" s="15" t="s">
        <v>20</v>
      </c>
      <c r="E22" s="15" t="s">
        <v>20</v>
      </c>
    </row>
    <row r="23" spans="2:5" ht="12.5" x14ac:dyDescent="0.25">
      <c r="B23" s="14" t="s">
        <v>24</v>
      </c>
      <c r="C23" s="15" t="s">
        <v>20</v>
      </c>
      <c r="D23" s="15" t="s">
        <v>20</v>
      </c>
      <c r="E23" s="15" t="s">
        <v>20</v>
      </c>
    </row>
  </sheetData>
  <mergeCells count="1">
    <mergeCell ref="C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bao cao 1 giai doan</vt:lpstr>
      <vt:lpstr>bao cao 3 năm</vt:lpstr>
      <vt:lpstr>bao cao ket qua gan bo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2018-03-31T01:54:13Z</dcterms:created>
  <dcterms:modified xsi:type="dcterms:W3CDTF">2018-03-31T01:54:13Z</dcterms:modified>
</cp:coreProperties>
</file>