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8595" windowHeight="2895"/>
  </bookViews>
  <sheets>
    <sheet name="Mindmap" sheetId="2" r:id="rId1"/>
    <sheet name="Dinh bien Nhan su" sheetId="1" r:id="rId2"/>
    <sheet name="Tinh toan chi phi" sheetId="4" r:id="rId3"/>
  </sheets>
  <calcPr calcId="144525"/>
</workbook>
</file>

<file path=xl/calcChain.xml><?xml version="1.0" encoding="utf-8"?>
<calcChain xmlns="http://schemas.openxmlformats.org/spreadsheetml/2006/main">
  <c r="D26" i="4" l="1"/>
  <c r="D25" i="4"/>
  <c r="P25" i="4"/>
  <c r="O25" i="4"/>
  <c r="N25" i="4"/>
  <c r="M25" i="4"/>
  <c r="L25" i="4"/>
  <c r="K25" i="4"/>
  <c r="J25" i="4"/>
  <c r="I25" i="4"/>
  <c r="H25" i="4"/>
  <c r="G25" i="4"/>
  <c r="F25" i="4"/>
  <c r="E25" i="4"/>
  <c r="D21" i="4" l="1"/>
  <c r="P18" i="4"/>
  <c r="O18" i="4"/>
  <c r="N18" i="4"/>
  <c r="M18" i="4"/>
  <c r="L18" i="4"/>
  <c r="K18" i="4"/>
  <c r="J18" i="4"/>
  <c r="I18" i="4"/>
  <c r="H18" i="4"/>
  <c r="G18" i="4"/>
  <c r="F18" i="4"/>
  <c r="E18" i="4"/>
  <c r="D18" i="4" s="1"/>
  <c r="P10" i="4"/>
  <c r="O10" i="4"/>
  <c r="N10" i="4"/>
  <c r="M10" i="4"/>
  <c r="L10" i="4"/>
  <c r="K10" i="4"/>
  <c r="J10" i="4"/>
  <c r="I10" i="4"/>
  <c r="H10" i="4"/>
  <c r="G10" i="4"/>
  <c r="F10" i="4"/>
  <c r="E10" i="4"/>
  <c r="G5" i="1"/>
  <c r="G20" i="1"/>
  <c r="G14" i="1"/>
  <c r="G9" i="1"/>
  <c r="D23" i="4"/>
  <c r="F22" i="4"/>
  <c r="D22" i="4" s="1"/>
  <c r="D20" i="4"/>
  <c r="D19" i="4"/>
  <c r="D17" i="4"/>
  <c r="C12" i="4"/>
  <c r="C11" i="4"/>
  <c r="C10" i="4" l="1"/>
  <c r="C13" i="4"/>
  <c r="C14" i="4" s="1"/>
  <c r="C27" i="4" s="1"/>
  <c r="D27" i="4"/>
</calcChain>
</file>

<file path=xl/sharedStrings.xml><?xml version="1.0" encoding="utf-8"?>
<sst xmlns="http://schemas.openxmlformats.org/spreadsheetml/2006/main" count="80" uniqueCount="68">
  <si>
    <t>Stt</t>
  </si>
  <si>
    <t>Vị trí</t>
  </si>
  <si>
    <t>Mô tả</t>
  </si>
  <si>
    <t>Công việc</t>
  </si>
  <si>
    <t>Sl nhân sự</t>
  </si>
  <si>
    <t>Thành tiền</t>
  </si>
  <si>
    <t>Phòng ban</t>
  </si>
  <si>
    <t>Telesale</t>
  </si>
  <si>
    <t>Xác nhận đơn</t>
  </si>
  <si>
    <t>Gọi tư vấn sản phẩm và lấy thông tin địa chỉ khách hàng</t>
  </si>
  <si>
    <t>Thông báo giá cước, thời gian ước lượng khách nhận được hàng</t>
  </si>
  <si>
    <t>Tổng hợp đơn để chuyển sang kho đóng hàng</t>
  </si>
  <si>
    <t>Báo cáo doanh số và tỷ lệ chốt thành công từng ngày</t>
  </si>
  <si>
    <t>Chăm sóc khách hàng</t>
  </si>
  <si>
    <t>Xử lý hàng chuyển hoàn, khiếu nại chưa nhận được hàng</t>
  </si>
  <si>
    <t>Xử lý các vấn đề về bưu điện khi có thông tin phản hồi</t>
  </si>
  <si>
    <t>Trực hotline</t>
  </si>
  <si>
    <t>Vận chuyển</t>
  </si>
  <si>
    <t>Nội thành</t>
  </si>
  <si>
    <t>Thuê giao hàng</t>
  </si>
  <si>
    <t>Tỉnh + vùng sâu</t>
  </si>
  <si>
    <t>EMS</t>
  </si>
  <si>
    <t>Kho</t>
  </si>
  <si>
    <t>Nhân viên kho</t>
  </si>
  <si>
    <t>Quản lý đơn hàng</t>
  </si>
  <si>
    <t>Đóng hàng đi hàng ngày</t>
  </si>
  <si>
    <t>Báo cáo doanh số</t>
  </si>
  <si>
    <t>Cập nhật số lượng hàng ngày</t>
  </si>
  <si>
    <t>Dò, đối soát khi vận chuyển gửi mã vận đơn</t>
  </si>
  <si>
    <t xml:space="preserve"> Thống kê trạng thái đơn hàng của từng tháng, quá 20 ngày mà chưa biết trạng thái của đơn hàng thì phải báo bên vận chuyển kiểm tra lại.</t>
  </si>
  <si>
    <t>Marketing</t>
  </si>
  <si>
    <t>Facebook Ads</t>
  </si>
  <si>
    <t>Set quảng cáo trên facebook</t>
  </si>
  <si>
    <t>Trả lời khách, comment và lấy số đt</t>
  </si>
  <si>
    <t>ĐỊNH BIÊN CHO ĐƠN VỊ KINH DOANH ONLINE VỚI SỐ LƯỢNG 100 ĐƠN/ NGÀY</t>
  </si>
  <si>
    <t>Mức lương cơ bản</t>
  </si>
  <si>
    <t>Tổng thu :</t>
  </si>
  <si>
    <t>Đơn vị: 1000 VND</t>
  </si>
  <si>
    <t>Tổng chi :</t>
  </si>
  <si>
    <t>Số tiền còn trong quỹ :</t>
  </si>
  <si>
    <t>DỰ TRÙ ĐẦU NĂM</t>
  </si>
  <si>
    <t xml:space="preserve">Thu </t>
  </si>
  <si>
    <t>Chi</t>
  </si>
  <si>
    <t>Thời gian (tháng)</t>
  </si>
  <si>
    <t>Ghi chú</t>
  </si>
  <si>
    <t>THU</t>
  </si>
  <si>
    <t>Nội dung</t>
  </si>
  <si>
    <t>Tổng</t>
  </si>
  <si>
    <t>CHI</t>
  </si>
  <si>
    <t>Lương</t>
  </si>
  <si>
    <t>Chi phí BHXH</t>
  </si>
  <si>
    <t>Chi phí back (thuê văn phòng, hành chính)</t>
  </si>
  <si>
    <t>Chi phí văn phòng phẩm</t>
  </si>
  <si>
    <t>Chi phí duy trì tên miền</t>
  </si>
  <si>
    <t>Chi phí marketing</t>
  </si>
  <si>
    <t>Tồn cuối kỳ</t>
  </si>
  <si>
    <t>Logo</t>
  </si>
  <si>
    <t>Vốn góp của …</t>
  </si>
  <si>
    <t>Chi phí vận chuyển</t>
  </si>
  <si>
    <t>Thuê khoán</t>
  </si>
  <si>
    <t>Chi phí điện thoại / Internet</t>
  </si>
  <si>
    <t>Bán hàng (500k/sp)</t>
  </si>
  <si>
    <t>Khách hàng trả</t>
  </si>
  <si>
    <t>Thưởng hiệu quả kinh doanh</t>
  </si>
  <si>
    <t>10% doanh thu</t>
  </si>
  <si>
    <t>22% lương cơ bản</t>
  </si>
  <si>
    <t>Nguyễn Hùng Cường | Blognhansu.net</t>
  </si>
  <si>
    <t xml:space="preserve">Bùi Mạnh Linh | Isocial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</si>
</sst>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Arial"/>
      <family val="2"/>
      <charset val="163"/>
      <scheme val="minor"/>
    </font>
    <font>
      <b/>
      <sz val="11"/>
      <color theme="0"/>
      <name val="Arial"/>
      <family val="2"/>
      <charset val="163"/>
      <scheme val="minor"/>
    </font>
    <font>
      <b/>
      <sz val="11"/>
      <color theme="1"/>
      <name val="Arial"/>
      <family val="2"/>
      <charset val="163"/>
      <scheme val="minor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b/>
      <sz val="16"/>
      <name val="Arial"/>
      <family val="2"/>
      <scheme val="minor"/>
    </font>
    <font>
      <b/>
      <sz val="11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theme="0"/>
      <name val="Arial"/>
      <family val="2"/>
      <scheme val="minor"/>
    </font>
    <font>
      <b/>
      <sz val="12"/>
      <name val="Arial"/>
      <family val="2"/>
      <scheme val="minor"/>
    </font>
    <font>
      <i/>
      <sz val="8"/>
      <name val="Arial"/>
      <family val="2"/>
      <charset val="163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999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DotDot">
        <color theme="0" tint="-0.34998626667073579"/>
      </left>
      <right style="dashDotDot">
        <color theme="0" tint="-0.34998626667073579"/>
      </right>
      <top style="dashDotDot">
        <color theme="0" tint="-0.34998626667073579"/>
      </top>
      <bottom style="dashDotDot">
        <color theme="0" tint="-0.34998626667073579"/>
      </bottom>
      <diagonal/>
    </border>
    <border>
      <left style="dashDotDot">
        <color theme="0" tint="-0.34998626667073579"/>
      </left>
      <right style="thin">
        <color indexed="64"/>
      </right>
      <top style="dashDotDot">
        <color theme="0" tint="-0.34998626667073579"/>
      </top>
      <bottom style="dashDotDot">
        <color theme="0" tint="-0.34998626667073579"/>
      </bottom>
      <diagonal/>
    </border>
    <border>
      <left style="thin">
        <color indexed="64"/>
      </left>
      <right/>
      <top style="dashDotDot">
        <color theme="0" tint="-0.34998626667073579"/>
      </top>
      <bottom style="dashDotDot">
        <color theme="0" tint="-0.34998626667073579"/>
      </bottom>
      <diagonal/>
    </border>
    <border>
      <left/>
      <right/>
      <top style="dashDotDot">
        <color theme="0" tint="-0.34998626667073579"/>
      </top>
      <bottom style="dashDotDot">
        <color theme="0" tint="-0.34998626667073579"/>
      </bottom>
      <diagonal/>
    </border>
    <border>
      <left/>
      <right style="dashDotDot">
        <color theme="0" tint="-0.34998626667073579"/>
      </right>
      <top style="dashDotDot">
        <color theme="0" tint="-0.34998626667073579"/>
      </top>
      <bottom style="dashDotDot">
        <color theme="0" tint="-0.34998626667073579"/>
      </bottom>
      <diagonal/>
    </border>
    <border>
      <left style="dashDotDot">
        <color theme="0" tint="-0.34998626667073579"/>
      </left>
      <right style="medium">
        <color indexed="64"/>
      </right>
      <top/>
      <bottom/>
      <diagonal/>
    </border>
    <border>
      <left style="dashDotDot">
        <color theme="0" tint="-0.34998626667073579"/>
      </left>
      <right/>
      <top style="dashDotDot">
        <color theme="0" tint="-0.34998626667073579"/>
      </top>
      <bottom style="dashDotDot">
        <color theme="0" tint="-0.34998626667073579"/>
      </bottom>
      <diagonal/>
    </border>
    <border>
      <left style="medium">
        <color indexed="64"/>
      </left>
      <right/>
      <top style="dashDotDot">
        <color theme="0" tint="-0.34998626667073579"/>
      </top>
      <bottom style="dashDotDot">
        <color theme="0" tint="-0.34998626667073579"/>
      </bottom>
      <diagonal/>
    </border>
    <border>
      <left/>
      <right style="thin">
        <color indexed="64"/>
      </right>
      <top style="dashDotDot">
        <color theme="0" tint="-0.34998626667073579"/>
      </top>
      <bottom style="dashDotDot">
        <color theme="0" tint="-0.34998626667073579"/>
      </bottom>
      <diagonal/>
    </border>
    <border>
      <left style="medium">
        <color indexed="64"/>
      </left>
      <right style="thin">
        <color indexed="64"/>
      </right>
      <top style="dashDotDot">
        <color theme="0" tint="-0.34998626667073579"/>
      </top>
      <bottom style="dashDotDot">
        <color theme="0" tint="-0.34998626667073579"/>
      </bottom>
      <diagonal/>
    </border>
    <border>
      <left style="dashDotDot">
        <color theme="0" tint="-0.34998626667073579"/>
      </left>
      <right style="medium">
        <color indexed="64"/>
      </right>
      <top style="dashDotDot">
        <color theme="0" tint="-0.34998626667073579"/>
      </top>
      <bottom style="dashDotDot">
        <color theme="0" tint="-0.34998626667073579"/>
      </bottom>
      <diagonal/>
    </border>
    <border>
      <left style="dashDotDot">
        <color theme="0" tint="-0.34998626667073579"/>
      </left>
      <right/>
      <top/>
      <bottom style="dashDotDot">
        <color theme="0" tint="-0.34998626667073579"/>
      </bottom>
      <diagonal/>
    </border>
    <border>
      <left/>
      <right/>
      <top/>
      <bottom style="dashDotDot">
        <color theme="0" tint="-0.34998626667073579"/>
      </bottom>
      <diagonal/>
    </border>
    <border>
      <left style="medium">
        <color indexed="64"/>
      </left>
      <right/>
      <top/>
      <bottom style="dashDotDot">
        <color theme="0" tint="-0.34998626667073579"/>
      </bottom>
      <diagonal/>
    </border>
    <border>
      <left style="dashDotDot">
        <color theme="0" tint="-0.34998626667073579"/>
      </left>
      <right style="dashDotDot">
        <color theme="0" tint="-0.34998626667073579"/>
      </right>
      <top style="dashDotDot">
        <color theme="0" tint="-0.34998626667073579"/>
      </top>
      <bottom/>
      <diagonal/>
    </border>
    <border>
      <left style="dashDotDot">
        <color theme="0" tint="-0.34998626667073579"/>
      </left>
      <right style="medium">
        <color indexed="64"/>
      </right>
      <top style="dashDotDot">
        <color theme="0" tint="-0.34998626667073579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83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/>
    <xf numFmtId="0" fontId="2" fillId="0" borderId="0" xfId="0" applyFont="1" applyAlignment="1"/>
    <xf numFmtId="0" fontId="4" fillId="2" borderId="0" xfId="1" applyFont="1" applyFill="1"/>
    <xf numFmtId="0" fontId="4" fillId="2" borderId="0" xfId="1" applyFont="1" applyFill="1" applyAlignment="1">
      <alignment horizontal="left"/>
    </xf>
    <xf numFmtId="0" fontId="5" fillId="2" borderId="0" xfId="1" applyFont="1" applyFill="1" applyAlignment="1">
      <alignment vertical="center"/>
    </xf>
    <xf numFmtId="3" fontId="4" fillId="2" borderId="0" xfId="1" applyNumberFormat="1" applyFont="1" applyFill="1"/>
    <xf numFmtId="0" fontId="4" fillId="3" borderId="0" xfId="1" applyFont="1" applyFill="1" applyAlignment="1">
      <alignment horizontal="left"/>
    </xf>
    <xf numFmtId="3" fontId="6" fillId="4" borderId="4" xfId="1" applyNumberFormat="1" applyFont="1" applyFill="1" applyBorder="1" applyAlignment="1">
      <alignment horizontal="center"/>
    </xf>
    <xf numFmtId="0" fontId="6" fillId="4" borderId="4" xfId="1" applyFont="1" applyFill="1" applyBorder="1" applyAlignment="1">
      <alignment horizontal="center"/>
    </xf>
    <xf numFmtId="0" fontId="6" fillId="4" borderId="6" xfId="1" applyFont="1" applyFill="1" applyBorder="1" applyAlignment="1">
      <alignment horizontal="center"/>
    </xf>
    <xf numFmtId="0" fontId="7" fillId="5" borderId="9" xfId="1" applyFont="1" applyFill="1" applyBorder="1" applyAlignment="1"/>
    <xf numFmtId="0" fontId="7" fillId="5" borderId="6" xfId="1" applyFont="1" applyFill="1" applyBorder="1" applyAlignment="1"/>
    <xf numFmtId="0" fontId="7" fillId="5" borderId="2" xfId="1" applyFont="1" applyFill="1" applyBorder="1" applyAlignment="1">
      <alignment horizontal="left"/>
    </xf>
    <xf numFmtId="0" fontId="7" fillId="5" borderId="10" xfId="1" applyFont="1" applyFill="1" applyBorder="1" applyAlignment="1"/>
    <xf numFmtId="0" fontId="6" fillId="6" borderId="3" xfId="1" applyFont="1" applyFill="1" applyBorder="1" applyAlignment="1">
      <alignment horizontal="center" vertical="center" wrapText="1"/>
    </xf>
    <xf numFmtId="0" fontId="6" fillId="6" borderId="4" xfId="1" applyFont="1" applyFill="1" applyBorder="1" applyAlignment="1">
      <alignment horizontal="center" vertical="center" wrapText="1"/>
    </xf>
    <xf numFmtId="0" fontId="6" fillId="6" borderId="11" xfId="1" applyFont="1" applyFill="1" applyBorder="1" applyAlignment="1">
      <alignment horizontal="center" vertical="center" wrapText="1"/>
    </xf>
    <xf numFmtId="0" fontId="6" fillId="6" borderId="6" xfId="1" applyFont="1" applyFill="1" applyBorder="1" applyAlignment="1">
      <alignment horizontal="center" vertical="center" wrapText="1"/>
    </xf>
    <xf numFmtId="0" fontId="6" fillId="6" borderId="7" xfId="1" applyFont="1" applyFill="1" applyBorder="1" applyAlignment="1">
      <alignment horizontal="center" vertical="center" wrapText="1"/>
    </xf>
    <xf numFmtId="0" fontId="6" fillId="6" borderId="2" xfId="1" applyFont="1" applyFill="1" applyBorder="1" applyAlignment="1">
      <alignment horizontal="center" vertical="center" wrapText="1"/>
    </xf>
    <xf numFmtId="0" fontId="6" fillId="6" borderId="12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4" fillId="2" borderId="3" xfId="1" applyFont="1" applyFill="1" applyBorder="1"/>
    <xf numFmtId="0" fontId="4" fillId="2" borderId="4" xfId="1" applyFont="1" applyFill="1" applyBorder="1"/>
    <xf numFmtId="3" fontId="4" fillId="2" borderId="11" xfId="1" applyNumberFormat="1" applyFont="1" applyFill="1" applyBorder="1"/>
    <xf numFmtId="0" fontId="4" fillId="2" borderId="13" xfId="1" applyFont="1" applyFill="1" applyBorder="1"/>
    <xf numFmtId="3" fontId="4" fillId="2" borderId="12" xfId="1" applyNumberFormat="1" applyFont="1" applyFill="1" applyBorder="1"/>
    <xf numFmtId="0" fontId="4" fillId="2" borderId="0" xfId="1" applyFont="1" applyFill="1" applyAlignment="1">
      <alignment vertical="center"/>
    </xf>
    <xf numFmtId="3" fontId="4" fillId="2" borderId="3" xfId="1" applyNumberFormat="1" applyFont="1" applyFill="1" applyBorder="1"/>
    <xf numFmtId="0" fontId="4" fillId="7" borderId="3" xfId="1" applyFont="1" applyFill="1" applyBorder="1"/>
    <xf numFmtId="0" fontId="4" fillId="7" borderId="4" xfId="1" applyFont="1" applyFill="1" applyBorder="1" applyAlignment="1"/>
    <xf numFmtId="3" fontId="4" fillId="7" borderId="12" xfId="1" applyNumberFormat="1" applyFont="1" applyFill="1" applyBorder="1" applyAlignment="1"/>
    <xf numFmtId="0" fontId="4" fillId="7" borderId="13" xfId="1" applyFont="1" applyFill="1" applyBorder="1"/>
    <xf numFmtId="0" fontId="8" fillId="8" borderId="14" xfId="1" applyFont="1" applyFill="1" applyBorder="1" applyAlignment="1"/>
    <xf numFmtId="0" fontId="8" fillId="8" borderId="15" xfId="1" applyFont="1" applyFill="1" applyBorder="1" applyAlignment="1"/>
    <xf numFmtId="0" fontId="8" fillId="8" borderId="2" xfId="1" applyFont="1" applyFill="1" applyBorder="1" applyAlignment="1">
      <alignment horizontal="left"/>
    </xf>
    <xf numFmtId="0" fontId="8" fillId="8" borderId="16" xfId="1" applyFont="1" applyFill="1" applyBorder="1" applyAlignment="1"/>
    <xf numFmtId="0" fontId="6" fillId="3" borderId="3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6" fillId="3" borderId="11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6" fillId="3" borderId="12" xfId="1" applyFont="1" applyFill="1" applyBorder="1" applyAlignment="1">
      <alignment horizontal="center" vertical="center" wrapText="1"/>
    </xf>
    <xf numFmtId="0" fontId="4" fillId="2" borderId="12" xfId="1" applyFont="1" applyFill="1" applyBorder="1"/>
    <xf numFmtId="0" fontId="4" fillId="2" borderId="9" xfId="1" applyFont="1" applyFill="1" applyBorder="1"/>
    <xf numFmtId="0" fontId="4" fillId="7" borderId="17" xfId="1" applyFont="1" applyFill="1" applyBorder="1"/>
    <xf numFmtId="0" fontId="4" fillId="7" borderId="9" xfId="1" applyFont="1" applyFill="1" applyBorder="1" applyAlignment="1"/>
    <xf numFmtId="0" fontId="4" fillId="7" borderId="12" xfId="1" applyFont="1" applyFill="1" applyBorder="1" applyAlignment="1"/>
    <xf numFmtId="3" fontId="4" fillId="7" borderId="11" xfId="1" applyNumberFormat="1" applyFont="1" applyFill="1" applyBorder="1"/>
    <xf numFmtId="0" fontId="4" fillId="7" borderId="0" xfId="1" applyFont="1" applyFill="1" applyBorder="1"/>
    <xf numFmtId="3" fontId="6" fillId="4" borderId="11" xfId="1" applyNumberFormat="1" applyFont="1" applyFill="1" applyBorder="1" applyAlignment="1">
      <alignment horizontal="center"/>
    </xf>
    <xf numFmtId="0" fontId="6" fillId="4" borderId="11" xfId="1" applyFont="1" applyFill="1" applyBorder="1" applyAlignment="1">
      <alignment horizontal="center"/>
    </xf>
    <xf numFmtId="0" fontId="9" fillId="2" borderId="0" xfId="1" applyFont="1" applyFill="1" applyAlignment="1">
      <alignment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 wrapText="1"/>
    </xf>
    <xf numFmtId="0" fontId="4" fillId="2" borderId="17" xfId="1" applyFont="1" applyFill="1" applyBorder="1"/>
    <xf numFmtId="0" fontId="2" fillId="0" borderId="0" xfId="0" applyFont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9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wrapText="1"/>
    </xf>
    <xf numFmtId="0" fontId="1" fillId="9" borderId="1" xfId="0" applyFont="1" applyFill="1" applyBorder="1" applyAlignment="1">
      <alignment horizontal="center" vertical="center" wrapText="1"/>
    </xf>
    <xf numFmtId="0" fontId="6" fillId="4" borderId="3" xfId="1" applyFont="1" applyFill="1" applyBorder="1" applyAlignment="1">
      <alignment horizontal="center" vertical="center"/>
    </xf>
    <xf numFmtId="0" fontId="6" fillId="4" borderId="18" xfId="1" applyFont="1" applyFill="1" applyBorder="1" applyAlignment="1">
      <alignment horizontal="center" vertical="center"/>
    </xf>
    <xf numFmtId="0" fontId="6" fillId="4" borderId="8" xfId="1" applyFont="1" applyFill="1" applyBorder="1" applyAlignment="1">
      <alignment horizontal="center" vertical="center"/>
    </xf>
    <xf numFmtId="0" fontId="6" fillId="4" borderId="5" xfId="1" applyFont="1" applyFill="1" applyBorder="1" applyAlignment="1">
      <alignment horizontal="center"/>
    </xf>
    <xf numFmtId="0" fontId="6" fillId="4" borderId="6" xfId="1" applyFont="1" applyFill="1" applyBorder="1" applyAlignment="1">
      <alignment horizontal="center"/>
    </xf>
    <xf numFmtId="0" fontId="6" fillId="4" borderId="7" xfId="1" applyFont="1" applyFill="1" applyBorder="1" applyAlignment="1">
      <alignment horizontal="center"/>
    </xf>
    <xf numFmtId="0" fontId="4" fillId="2" borderId="0" xfId="1" applyFont="1" applyFill="1" applyAlignment="1">
      <alignment horizontal="center" vertical="center"/>
    </xf>
    <xf numFmtId="0" fontId="6" fillId="3" borderId="0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left"/>
    </xf>
    <xf numFmtId="0" fontId="6" fillId="4" borderId="4" xfId="1" applyFont="1" applyFill="1" applyBorder="1" applyAlignment="1">
      <alignment horizontal="center" vertical="center"/>
    </xf>
    <xf numFmtId="0" fontId="10" fillId="2" borderId="0" xfId="1" applyFont="1" applyFill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13</xdr:col>
      <xdr:colOff>228600</xdr:colOff>
      <xdr:row>39</xdr:row>
      <xdr:rowOff>9525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144000" cy="6705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"/>
  <sheetViews>
    <sheetView tabSelected="1" workbookViewId="0">
      <selection activeCell="P4" sqref="P4"/>
    </sheetView>
  </sheetViews>
  <sheetFormatPr defaultRowHeight="14.25" x14ac:dyDescent="0.2"/>
  <sheetData>
    <row r="1" spans="1:14" ht="15" x14ac:dyDescent="0.25">
      <c r="A1" s="4" t="s">
        <v>34</v>
      </c>
      <c r="B1" s="4"/>
      <c r="C1" s="4"/>
      <c r="D1" s="4"/>
      <c r="E1" s="4"/>
      <c r="F1" s="4"/>
      <c r="G1" s="4"/>
    </row>
    <row r="2" spans="1:14" s="5" customFormat="1" ht="11.25" customHeight="1" x14ac:dyDescent="0.2">
      <c r="A2" s="55"/>
      <c r="B2" s="6"/>
      <c r="D2" s="7"/>
      <c r="E2" s="82" t="s">
        <v>67</v>
      </c>
      <c r="F2" s="7"/>
      <c r="G2" s="7"/>
      <c r="H2" s="7"/>
      <c r="I2" s="7"/>
      <c r="J2" s="7"/>
      <c r="K2" s="7"/>
      <c r="L2" s="7"/>
      <c r="M2" s="7"/>
      <c r="N2" s="7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pane xSplit="3" ySplit="4" topLeftCell="D5" activePane="bottomRight" state="frozen"/>
      <selection pane="topRight" activeCell="D1" sqref="D1"/>
      <selection pane="bottomLeft" activeCell="A4" sqref="A4"/>
      <selection pane="bottomRight" activeCell="A2" sqref="A2:XFD2"/>
    </sheetView>
  </sheetViews>
  <sheetFormatPr defaultRowHeight="14.25" x14ac:dyDescent="0.2"/>
  <cols>
    <col min="1" max="1" width="3.125" bestFit="1" customWidth="1"/>
    <col min="4" max="4" width="33.625" style="1" customWidth="1"/>
    <col min="6" max="6" width="12.875" customWidth="1"/>
    <col min="7" max="7" width="11.5" customWidth="1"/>
  </cols>
  <sheetData>
    <row r="1" spans="1:14" ht="15" x14ac:dyDescent="0.25">
      <c r="A1" s="59" t="s">
        <v>34</v>
      </c>
      <c r="B1" s="59"/>
      <c r="C1" s="59"/>
      <c r="D1" s="59"/>
      <c r="E1" s="59"/>
      <c r="F1" s="59"/>
      <c r="G1" s="59"/>
    </row>
    <row r="2" spans="1:14" s="5" customFormat="1" ht="11.25" customHeight="1" x14ac:dyDescent="0.2">
      <c r="A2" s="55"/>
      <c r="B2" s="6"/>
      <c r="D2" s="7"/>
      <c r="E2" s="82" t="s">
        <v>67</v>
      </c>
      <c r="F2" s="7"/>
      <c r="G2" s="7"/>
      <c r="H2" s="7"/>
      <c r="I2" s="7"/>
      <c r="J2" s="7"/>
      <c r="K2" s="7"/>
      <c r="L2" s="7"/>
      <c r="M2" s="7"/>
      <c r="N2" s="7"/>
    </row>
    <row r="3" spans="1:14" ht="15" x14ac:dyDescent="0.2">
      <c r="A3" s="69" t="s">
        <v>0</v>
      </c>
      <c r="B3" s="71" t="s">
        <v>6</v>
      </c>
      <c r="C3" s="69" t="s">
        <v>3</v>
      </c>
      <c r="D3" s="69"/>
      <c r="E3" s="70" t="s">
        <v>4</v>
      </c>
      <c r="F3" s="71" t="s">
        <v>35</v>
      </c>
      <c r="G3" s="71" t="s">
        <v>5</v>
      </c>
    </row>
    <row r="4" spans="1:14" ht="15" x14ac:dyDescent="0.2">
      <c r="A4" s="69"/>
      <c r="B4" s="71"/>
      <c r="C4" s="56" t="s">
        <v>1</v>
      </c>
      <c r="D4" s="57" t="s">
        <v>2</v>
      </c>
      <c r="E4" s="70"/>
      <c r="F4" s="71"/>
      <c r="G4" s="71"/>
    </row>
    <row r="5" spans="1:14" ht="28.5" x14ac:dyDescent="0.2">
      <c r="A5" s="66">
        <v>1</v>
      </c>
      <c r="B5" s="66" t="s">
        <v>7</v>
      </c>
      <c r="C5" s="66" t="s">
        <v>8</v>
      </c>
      <c r="D5" s="2" t="s">
        <v>9</v>
      </c>
      <c r="E5" s="66">
        <v>2</v>
      </c>
      <c r="F5" s="66">
        <v>4000</v>
      </c>
      <c r="G5" s="66">
        <f>F5*E5</f>
        <v>8000</v>
      </c>
    </row>
    <row r="6" spans="1:14" ht="28.5" x14ac:dyDescent="0.2">
      <c r="A6" s="66"/>
      <c r="B6" s="66"/>
      <c r="C6" s="66"/>
      <c r="D6" s="2" t="s">
        <v>10</v>
      </c>
      <c r="E6" s="66"/>
      <c r="F6" s="66"/>
      <c r="G6" s="66"/>
    </row>
    <row r="7" spans="1:14" ht="28.5" x14ac:dyDescent="0.2">
      <c r="A7" s="66"/>
      <c r="B7" s="66"/>
      <c r="C7" s="66"/>
      <c r="D7" s="2" t="s">
        <v>11</v>
      </c>
      <c r="E7" s="66"/>
      <c r="F7" s="66"/>
      <c r="G7" s="66"/>
    </row>
    <row r="8" spans="1:14" ht="28.5" x14ac:dyDescent="0.2">
      <c r="A8" s="66"/>
      <c r="B8" s="66"/>
      <c r="C8" s="66"/>
      <c r="D8" s="2" t="s">
        <v>12</v>
      </c>
      <c r="E8" s="66"/>
      <c r="F8" s="66"/>
      <c r="G8" s="66"/>
    </row>
    <row r="9" spans="1:14" ht="28.5" x14ac:dyDescent="0.2">
      <c r="A9" s="66"/>
      <c r="B9" s="66"/>
      <c r="C9" s="66" t="s">
        <v>13</v>
      </c>
      <c r="D9" s="2" t="s">
        <v>14</v>
      </c>
      <c r="E9" s="66">
        <v>1</v>
      </c>
      <c r="F9" s="66">
        <v>4000</v>
      </c>
      <c r="G9" s="66">
        <f>F9*E9</f>
        <v>4000</v>
      </c>
    </row>
    <row r="10" spans="1:14" ht="28.5" x14ac:dyDescent="0.2">
      <c r="A10" s="66"/>
      <c r="B10" s="66"/>
      <c r="C10" s="66"/>
      <c r="D10" s="2" t="s">
        <v>15</v>
      </c>
      <c r="E10" s="66"/>
      <c r="F10" s="66"/>
      <c r="G10" s="66"/>
    </row>
    <row r="11" spans="1:14" x14ac:dyDescent="0.2">
      <c r="A11" s="66"/>
      <c r="B11" s="66"/>
      <c r="C11" s="66"/>
      <c r="D11" s="2" t="s">
        <v>16</v>
      </c>
      <c r="E11" s="66"/>
      <c r="F11" s="66"/>
      <c r="G11" s="66"/>
    </row>
    <row r="12" spans="1:14" x14ac:dyDescent="0.2">
      <c r="A12" s="68">
        <v>2</v>
      </c>
      <c r="B12" s="67" t="s">
        <v>17</v>
      </c>
      <c r="C12" s="3" t="s">
        <v>18</v>
      </c>
      <c r="D12" s="2" t="s">
        <v>19</v>
      </c>
      <c r="E12" s="60" t="s">
        <v>59</v>
      </c>
      <c r="F12" s="61"/>
      <c r="G12" s="62"/>
    </row>
    <row r="13" spans="1:14" x14ac:dyDescent="0.2">
      <c r="A13" s="68"/>
      <c r="B13" s="67"/>
      <c r="C13" s="3" t="s">
        <v>20</v>
      </c>
      <c r="D13" s="2" t="s">
        <v>21</v>
      </c>
      <c r="E13" s="63"/>
      <c r="F13" s="64"/>
      <c r="G13" s="65"/>
    </row>
    <row r="14" spans="1:14" x14ac:dyDescent="0.2">
      <c r="A14" s="66">
        <v>3</v>
      </c>
      <c r="B14" s="66" t="s">
        <v>22</v>
      </c>
      <c r="C14" s="66" t="s">
        <v>23</v>
      </c>
      <c r="D14" s="2" t="s">
        <v>24</v>
      </c>
      <c r="E14" s="66">
        <v>1</v>
      </c>
      <c r="F14" s="66">
        <v>4000</v>
      </c>
      <c r="G14" s="66">
        <f>F14*E14</f>
        <v>4000</v>
      </c>
    </row>
    <row r="15" spans="1:14" x14ac:dyDescent="0.2">
      <c r="A15" s="66"/>
      <c r="B15" s="66"/>
      <c r="C15" s="66"/>
      <c r="D15" s="2" t="s">
        <v>25</v>
      </c>
      <c r="E15" s="66"/>
      <c r="F15" s="66"/>
      <c r="G15" s="66"/>
    </row>
    <row r="16" spans="1:14" x14ac:dyDescent="0.2">
      <c r="A16" s="66"/>
      <c r="B16" s="66"/>
      <c r="C16" s="66"/>
      <c r="D16" s="2" t="s">
        <v>26</v>
      </c>
      <c r="E16" s="66"/>
      <c r="F16" s="66"/>
      <c r="G16" s="66"/>
    </row>
    <row r="17" spans="1:7" x14ac:dyDescent="0.2">
      <c r="A17" s="66"/>
      <c r="B17" s="66"/>
      <c r="C17" s="66"/>
      <c r="D17" s="2" t="s">
        <v>27</v>
      </c>
      <c r="E17" s="66"/>
      <c r="F17" s="66"/>
      <c r="G17" s="66"/>
    </row>
    <row r="18" spans="1:7" ht="28.5" x14ac:dyDescent="0.2">
      <c r="A18" s="66"/>
      <c r="B18" s="66"/>
      <c r="C18" s="66"/>
      <c r="D18" s="2" t="s">
        <v>28</v>
      </c>
      <c r="E18" s="66"/>
      <c r="F18" s="66"/>
      <c r="G18" s="66"/>
    </row>
    <row r="19" spans="1:7" ht="57" x14ac:dyDescent="0.2">
      <c r="A19" s="66"/>
      <c r="B19" s="66"/>
      <c r="C19" s="66"/>
      <c r="D19" s="2" t="s">
        <v>29</v>
      </c>
      <c r="E19" s="66"/>
      <c r="F19" s="66"/>
      <c r="G19" s="66"/>
    </row>
    <row r="20" spans="1:7" x14ac:dyDescent="0.2">
      <c r="A20" s="66">
        <v>4</v>
      </c>
      <c r="B20" s="66" t="s">
        <v>30</v>
      </c>
      <c r="C20" s="66" t="s">
        <v>31</v>
      </c>
      <c r="D20" s="2" t="s">
        <v>32</v>
      </c>
      <c r="E20" s="66">
        <v>2</v>
      </c>
      <c r="F20" s="66">
        <v>4000</v>
      </c>
      <c r="G20" s="66">
        <f>F20*E20</f>
        <v>8000</v>
      </c>
    </row>
    <row r="21" spans="1:7" x14ac:dyDescent="0.2">
      <c r="A21" s="66"/>
      <c r="B21" s="66"/>
      <c r="C21" s="66"/>
      <c r="D21" s="2" t="s">
        <v>33</v>
      </c>
      <c r="E21" s="66"/>
      <c r="F21" s="66"/>
      <c r="G21" s="66"/>
    </row>
  </sheetData>
  <mergeCells count="32">
    <mergeCell ref="C3:D3"/>
    <mergeCell ref="E3:E4"/>
    <mergeCell ref="F3:F4"/>
    <mergeCell ref="G3:G4"/>
    <mergeCell ref="A3:A4"/>
    <mergeCell ref="B3:B4"/>
    <mergeCell ref="A5:A11"/>
    <mergeCell ref="C5:C8"/>
    <mergeCell ref="E5:E8"/>
    <mergeCell ref="F5:F8"/>
    <mergeCell ref="G5:G8"/>
    <mergeCell ref="C9:C11"/>
    <mergeCell ref="E9:E11"/>
    <mergeCell ref="F9:F11"/>
    <mergeCell ref="G9:G11"/>
    <mergeCell ref="B5:B11"/>
    <mergeCell ref="A1:G1"/>
    <mergeCell ref="E12:G13"/>
    <mergeCell ref="F14:F19"/>
    <mergeCell ref="G14:G19"/>
    <mergeCell ref="C20:C21"/>
    <mergeCell ref="B20:B21"/>
    <mergeCell ref="A20:A21"/>
    <mergeCell ref="E20:E21"/>
    <mergeCell ref="F20:F21"/>
    <mergeCell ref="G20:G21"/>
    <mergeCell ref="B12:B13"/>
    <mergeCell ref="A12:A13"/>
    <mergeCell ref="C14:C19"/>
    <mergeCell ref="B14:B19"/>
    <mergeCell ref="E14:E19"/>
    <mergeCell ref="A14:A1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2" sqref="A2:XFD2"/>
    </sheetView>
  </sheetViews>
  <sheetFormatPr defaultColWidth="9.125" defaultRowHeight="14.25" x14ac:dyDescent="0.2"/>
  <cols>
    <col min="1" max="1" width="3.375" style="5" bestFit="1" customWidth="1"/>
    <col min="2" max="2" width="33.125" style="5" customWidth="1"/>
    <col min="3" max="3" width="9.75" style="5" customWidth="1"/>
    <col min="4" max="4" width="7.625" style="5" bestFit="1" customWidth="1"/>
    <col min="5" max="11" width="6.625" style="5" bestFit="1" customWidth="1"/>
    <col min="12" max="12" width="7.375" style="5" bestFit="1" customWidth="1"/>
    <col min="13" max="13" width="6.625" style="5" bestFit="1" customWidth="1"/>
    <col min="14" max="14" width="7.375" style="5" bestFit="1" customWidth="1"/>
    <col min="15" max="15" width="6.625" style="5" bestFit="1" customWidth="1"/>
    <col min="16" max="16" width="6.75" style="5" customWidth="1"/>
    <col min="17" max="17" width="39.875" style="5" customWidth="1"/>
    <col min="18" max="241" width="9.125" style="5"/>
    <col min="242" max="242" width="3.375" style="5" bestFit="1" customWidth="1"/>
    <col min="243" max="243" width="33.125" style="5" customWidth="1"/>
    <col min="244" max="244" width="9.75" style="5" customWidth="1"/>
    <col min="245" max="245" width="7.625" style="5" bestFit="1" customWidth="1"/>
    <col min="246" max="256" width="6.625" style="5" bestFit="1" customWidth="1"/>
    <col min="257" max="257" width="6.75" style="5" customWidth="1"/>
    <col min="258" max="258" width="7.75" style="5" bestFit="1" customWidth="1"/>
    <col min="259" max="260" width="7.625" style="5" bestFit="1" customWidth="1"/>
    <col min="261" max="267" width="6.625" style="5" bestFit="1" customWidth="1"/>
    <col min="268" max="268" width="7.625" style="5" bestFit="1" customWidth="1"/>
    <col min="269" max="269" width="6.625" style="5" bestFit="1" customWidth="1"/>
    <col min="270" max="270" width="7.625" style="5" bestFit="1" customWidth="1"/>
    <col min="271" max="272" width="6.625" style="5" bestFit="1" customWidth="1"/>
    <col min="273" max="273" width="41.375" style="5" bestFit="1" customWidth="1"/>
    <col min="274" max="497" width="9.125" style="5"/>
    <col min="498" max="498" width="3.375" style="5" bestFit="1" customWidth="1"/>
    <col min="499" max="499" width="33.125" style="5" customWidth="1"/>
    <col min="500" max="500" width="9.75" style="5" customWidth="1"/>
    <col min="501" max="501" width="7.625" style="5" bestFit="1" customWidth="1"/>
    <col min="502" max="512" width="6.625" style="5" bestFit="1" customWidth="1"/>
    <col min="513" max="513" width="6.75" style="5" customWidth="1"/>
    <col min="514" max="514" width="7.75" style="5" bestFit="1" customWidth="1"/>
    <col min="515" max="516" width="7.625" style="5" bestFit="1" customWidth="1"/>
    <col min="517" max="523" width="6.625" style="5" bestFit="1" customWidth="1"/>
    <col min="524" max="524" width="7.625" style="5" bestFit="1" customWidth="1"/>
    <col min="525" max="525" width="6.625" style="5" bestFit="1" customWidth="1"/>
    <col min="526" max="526" width="7.625" style="5" bestFit="1" customWidth="1"/>
    <col min="527" max="528" width="6.625" style="5" bestFit="1" customWidth="1"/>
    <col min="529" max="529" width="41.375" style="5" bestFit="1" customWidth="1"/>
    <col min="530" max="753" width="9.125" style="5"/>
    <col min="754" max="754" width="3.375" style="5" bestFit="1" customWidth="1"/>
    <col min="755" max="755" width="33.125" style="5" customWidth="1"/>
    <col min="756" max="756" width="9.75" style="5" customWidth="1"/>
    <col min="757" max="757" width="7.625" style="5" bestFit="1" customWidth="1"/>
    <col min="758" max="768" width="6.625" style="5" bestFit="1" customWidth="1"/>
    <col min="769" max="769" width="6.75" style="5" customWidth="1"/>
    <col min="770" max="770" width="7.75" style="5" bestFit="1" customWidth="1"/>
    <col min="771" max="772" width="7.625" style="5" bestFit="1" customWidth="1"/>
    <col min="773" max="779" width="6.625" style="5" bestFit="1" customWidth="1"/>
    <col min="780" max="780" width="7.625" style="5" bestFit="1" customWidth="1"/>
    <col min="781" max="781" width="6.625" style="5" bestFit="1" customWidth="1"/>
    <col min="782" max="782" width="7.625" style="5" bestFit="1" customWidth="1"/>
    <col min="783" max="784" width="6.625" style="5" bestFit="1" customWidth="1"/>
    <col min="785" max="785" width="41.375" style="5" bestFit="1" customWidth="1"/>
    <col min="786" max="1009" width="9.125" style="5"/>
    <col min="1010" max="1010" width="3.375" style="5" bestFit="1" customWidth="1"/>
    <col min="1011" max="1011" width="33.125" style="5" customWidth="1"/>
    <col min="1012" max="1012" width="9.75" style="5" customWidth="1"/>
    <col min="1013" max="1013" width="7.625" style="5" bestFit="1" customWidth="1"/>
    <col min="1014" max="1024" width="6.625" style="5" bestFit="1" customWidth="1"/>
    <col min="1025" max="1025" width="6.75" style="5" customWidth="1"/>
    <col min="1026" max="1026" width="7.75" style="5" bestFit="1" customWidth="1"/>
    <col min="1027" max="1028" width="7.625" style="5" bestFit="1" customWidth="1"/>
    <col min="1029" max="1035" width="6.625" style="5" bestFit="1" customWidth="1"/>
    <col min="1036" max="1036" width="7.625" style="5" bestFit="1" customWidth="1"/>
    <col min="1037" max="1037" width="6.625" style="5" bestFit="1" customWidth="1"/>
    <col min="1038" max="1038" width="7.625" style="5" bestFit="1" customWidth="1"/>
    <col min="1039" max="1040" width="6.625" style="5" bestFit="1" customWidth="1"/>
    <col min="1041" max="1041" width="41.375" style="5" bestFit="1" customWidth="1"/>
    <col min="1042" max="1265" width="9.125" style="5"/>
    <col min="1266" max="1266" width="3.375" style="5" bestFit="1" customWidth="1"/>
    <col min="1267" max="1267" width="33.125" style="5" customWidth="1"/>
    <col min="1268" max="1268" width="9.75" style="5" customWidth="1"/>
    <col min="1269" max="1269" width="7.625" style="5" bestFit="1" customWidth="1"/>
    <col min="1270" max="1280" width="6.625" style="5" bestFit="1" customWidth="1"/>
    <col min="1281" max="1281" width="6.75" style="5" customWidth="1"/>
    <col min="1282" max="1282" width="7.75" style="5" bestFit="1" customWidth="1"/>
    <col min="1283" max="1284" width="7.625" style="5" bestFit="1" customWidth="1"/>
    <col min="1285" max="1291" width="6.625" style="5" bestFit="1" customWidth="1"/>
    <col min="1292" max="1292" width="7.625" style="5" bestFit="1" customWidth="1"/>
    <col min="1293" max="1293" width="6.625" style="5" bestFit="1" customWidth="1"/>
    <col min="1294" max="1294" width="7.625" style="5" bestFit="1" customWidth="1"/>
    <col min="1295" max="1296" width="6.625" style="5" bestFit="1" customWidth="1"/>
    <col min="1297" max="1297" width="41.375" style="5" bestFit="1" customWidth="1"/>
    <col min="1298" max="1521" width="9.125" style="5"/>
    <col min="1522" max="1522" width="3.375" style="5" bestFit="1" customWidth="1"/>
    <col min="1523" max="1523" width="33.125" style="5" customWidth="1"/>
    <col min="1524" max="1524" width="9.75" style="5" customWidth="1"/>
    <col min="1525" max="1525" width="7.625" style="5" bestFit="1" customWidth="1"/>
    <col min="1526" max="1536" width="6.625" style="5" bestFit="1" customWidth="1"/>
    <col min="1537" max="1537" width="6.75" style="5" customWidth="1"/>
    <col min="1538" max="1538" width="7.75" style="5" bestFit="1" customWidth="1"/>
    <col min="1539" max="1540" width="7.625" style="5" bestFit="1" customWidth="1"/>
    <col min="1541" max="1547" width="6.625" style="5" bestFit="1" customWidth="1"/>
    <col min="1548" max="1548" width="7.625" style="5" bestFit="1" customWidth="1"/>
    <col min="1549" max="1549" width="6.625" style="5" bestFit="1" customWidth="1"/>
    <col min="1550" max="1550" width="7.625" style="5" bestFit="1" customWidth="1"/>
    <col min="1551" max="1552" width="6.625" style="5" bestFit="1" customWidth="1"/>
    <col min="1553" max="1553" width="41.375" style="5" bestFit="1" customWidth="1"/>
    <col min="1554" max="1777" width="9.125" style="5"/>
    <col min="1778" max="1778" width="3.375" style="5" bestFit="1" customWidth="1"/>
    <col min="1779" max="1779" width="33.125" style="5" customWidth="1"/>
    <col min="1780" max="1780" width="9.75" style="5" customWidth="1"/>
    <col min="1781" max="1781" width="7.625" style="5" bestFit="1" customWidth="1"/>
    <col min="1782" max="1792" width="6.625" style="5" bestFit="1" customWidth="1"/>
    <col min="1793" max="1793" width="6.75" style="5" customWidth="1"/>
    <col min="1794" max="1794" width="7.75" style="5" bestFit="1" customWidth="1"/>
    <col min="1795" max="1796" width="7.625" style="5" bestFit="1" customWidth="1"/>
    <col min="1797" max="1803" width="6.625" style="5" bestFit="1" customWidth="1"/>
    <col min="1804" max="1804" width="7.625" style="5" bestFit="1" customWidth="1"/>
    <col min="1805" max="1805" width="6.625" style="5" bestFit="1" customWidth="1"/>
    <col min="1806" max="1806" width="7.625" style="5" bestFit="1" customWidth="1"/>
    <col min="1807" max="1808" width="6.625" style="5" bestFit="1" customWidth="1"/>
    <col min="1809" max="1809" width="41.375" style="5" bestFit="1" customWidth="1"/>
    <col min="1810" max="2033" width="9.125" style="5"/>
    <col min="2034" max="2034" width="3.375" style="5" bestFit="1" customWidth="1"/>
    <col min="2035" max="2035" width="33.125" style="5" customWidth="1"/>
    <col min="2036" max="2036" width="9.75" style="5" customWidth="1"/>
    <col min="2037" max="2037" width="7.625" style="5" bestFit="1" customWidth="1"/>
    <col min="2038" max="2048" width="6.625" style="5" bestFit="1" customWidth="1"/>
    <col min="2049" max="2049" width="6.75" style="5" customWidth="1"/>
    <col min="2050" max="2050" width="7.75" style="5" bestFit="1" customWidth="1"/>
    <col min="2051" max="2052" width="7.625" style="5" bestFit="1" customWidth="1"/>
    <col min="2053" max="2059" width="6.625" style="5" bestFit="1" customWidth="1"/>
    <col min="2060" max="2060" width="7.625" style="5" bestFit="1" customWidth="1"/>
    <col min="2061" max="2061" width="6.625" style="5" bestFit="1" customWidth="1"/>
    <col min="2062" max="2062" width="7.625" style="5" bestFit="1" customWidth="1"/>
    <col min="2063" max="2064" width="6.625" style="5" bestFit="1" customWidth="1"/>
    <col min="2065" max="2065" width="41.375" style="5" bestFit="1" customWidth="1"/>
    <col min="2066" max="2289" width="9.125" style="5"/>
    <col min="2290" max="2290" width="3.375" style="5" bestFit="1" customWidth="1"/>
    <col min="2291" max="2291" width="33.125" style="5" customWidth="1"/>
    <col min="2292" max="2292" width="9.75" style="5" customWidth="1"/>
    <col min="2293" max="2293" width="7.625" style="5" bestFit="1" customWidth="1"/>
    <col min="2294" max="2304" width="6.625" style="5" bestFit="1" customWidth="1"/>
    <col min="2305" max="2305" width="6.75" style="5" customWidth="1"/>
    <col min="2306" max="2306" width="7.75" style="5" bestFit="1" customWidth="1"/>
    <col min="2307" max="2308" width="7.625" style="5" bestFit="1" customWidth="1"/>
    <col min="2309" max="2315" width="6.625" style="5" bestFit="1" customWidth="1"/>
    <col min="2316" max="2316" width="7.625" style="5" bestFit="1" customWidth="1"/>
    <col min="2317" max="2317" width="6.625" style="5" bestFit="1" customWidth="1"/>
    <col min="2318" max="2318" width="7.625" style="5" bestFit="1" customWidth="1"/>
    <col min="2319" max="2320" width="6.625" style="5" bestFit="1" customWidth="1"/>
    <col min="2321" max="2321" width="41.375" style="5" bestFit="1" customWidth="1"/>
    <col min="2322" max="2545" width="9.125" style="5"/>
    <col min="2546" max="2546" width="3.375" style="5" bestFit="1" customWidth="1"/>
    <col min="2547" max="2547" width="33.125" style="5" customWidth="1"/>
    <col min="2548" max="2548" width="9.75" style="5" customWidth="1"/>
    <col min="2549" max="2549" width="7.625" style="5" bestFit="1" customWidth="1"/>
    <col min="2550" max="2560" width="6.625" style="5" bestFit="1" customWidth="1"/>
    <col min="2561" max="2561" width="6.75" style="5" customWidth="1"/>
    <col min="2562" max="2562" width="7.75" style="5" bestFit="1" customWidth="1"/>
    <col min="2563" max="2564" width="7.625" style="5" bestFit="1" customWidth="1"/>
    <col min="2565" max="2571" width="6.625" style="5" bestFit="1" customWidth="1"/>
    <col min="2572" max="2572" width="7.625" style="5" bestFit="1" customWidth="1"/>
    <col min="2573" max="2573" width="6.625" style="5" bestFit="1" customWidth="1"/>
    <col min="2574" max="2574" width="7.625" style="5" bestFit="1" customWidth="1"/>
    <col min="2575" max="2576" width="6.625" style="5" bestFit="1" customWidth="1"/>
    <col min="2577" max="2577" width="41.375" style="5" bestFit="1" customWidth="1"/>
    <col min="2578" max="2801" width="9.125" style="5"/>
    <col min="2802" max="2802" width="3.375" style="5" bestFit="1" customWidth="1"/>
    <col min="2803" max="2803" width="33.125" style="5" customWidth="1"/>
    <col min="2804" max="2804" width="9.75" style="5" customWidth="1"/>
    <col min="2805" max="2805" width="7.625" style="5" bestFit="1" customWidth="1"/>
    <col min="2806" max="2816" width="6.625" style="5" bestFit="1" customWidth="1"/>
    <col min="2817" max="2817" width="6.75" style="5" customWidth="1"/>
    <col min="2818" max="2818" width="7.75" style="5" bestFit="1" customWidth="1"/>
    <col min="2819" max="2820" width="7.625" style="5" bestFit="1" customWidth="1"/>
    <col min="2821" max="2827" width="6.625" style="5" bestFit="1" customWidth="1"/>
    <col min="2828" max="2828" width="7.625" style="5" bestFit="1" customWidth="1"/>
    <col min="2829" max="2829" width="6.625" style="5" bestFit="1" customWidth="1"/>
    <col min="2830" max="2830" width="7.625" style="5" bestFit="1" customWidth="1"/>
    <col min="2831" max="2832" width="6.625" style="5" bestFit="1" customWidth="1"/>
    <col min="2833" max="2833" width="41.375" style="5" bestFit="1" customWidth="1"/>
    <col min="2834" max="3057" width="9.125" style="5"/>
    <col min="3058" max="3058" width="3.375" style="5" bestFit="1" customWidth="1"/>
    <col min="3059" max="3059" width="33.125" style="5" customWidth="1"/>
    <col min="3060" max="3060" width="9.75" style="5" customWidth="1"/>
    <col min="3061" max="3061" width="7.625" style="5" bestFit="1" customWidth="1"/>
    <col min="3062" max="3072" width="6.625" style="5" bestFit="1" customWidth="1"/>
    <col min="3073" max="3073" width="6.75" style="5" customWidth="1"/>
    <col min="3074" max="3074" width="7.75" style="5" bestFit="1" customWidth="1"/>
    <col min="3075" max="3076" width="7.625" style="5" bestFit="1" customWidth="1"/>
    <col min="3077" max="3083" width="6.625" style="5" bestFit="1" customWidth="1"/>
    <col min="3084" max="3084" width="7.625" style="5" bestFit="1" customWidth="1"/>
    <col min="3085" max="3085" width="6.625" style="5" bestFit="1" customWidth="1"/>
    <col min="3086" max="3086" width="7.625" style="5" bestFit="1" customWidth="1"/>
    <col min="3087" max="3088" width="6.625" style="5" bestFit="1" customWidth="1"/>
    <col min="3089" max="3089" width="41.375" style="5" bestFit="1" customWidth="1"/>
    <col min="3090" max="3313" width="9.125" style="5"/>
    <col min="3314" max="3314" width="3.375" style="5" bestFit="1" customWidth="1"/>
    <col min="3315" max="3315" width="33.125" style="5" customWidth="1"/>
    <col min="3316" max="3316" width="9.75" style="5" customWidth="1"/>
    <col min="3317" max="3317" width="7.625" style="5" bestFit="1" customWidth="1"/>
    <col min="3318" max="3328" width="6.625" style="5" bestFit="1" customWidth="1"/>
    <col min="3329" max="3329" width="6.75" style="5" customWidth="1"/>
    <col min="3330" max="3330" width="7.75" style="5" bestFit="1" customWidth="1"/>
    <col min="3331" max="3332" width="7.625" style="5" bestFit="1" customWidth="1"/>
    <col min="3333" max="3339" width="6.625" style="5" bestFit="1" customWidth="1"/>
    <col min="3340" max="3340" width="7.625" style="5" bestFit="1" customWidth="1"/>
    <col min="3341" max="3341" width="6.625" style="5" bestFit="1" customWidth="1"/>
    <col min="3342" max="3342" width="7.625" style="5" bestFit="1" customWidth="1"/>
    <col min="3343" max="3344" width="6.625" style="5" bestFit="1" customWidth="1"/>
    <col min="3345" max="3345" width="41.375" style="5" bestFit="1" customWidth="1"/>
    <col min="3346" max="3569" width="9.125" style="5"/>
    <col min="3570" max="3570" width="3.375" style="5" bestFit="1" customWidth="1"/>
    <col min="3571" max="3571" width="33.125" style="5" customWidth="1"/>
    <col min="3572" max="3572" width="9.75" style="5" customWidth="1"/>
    <col min="3573" max="3573" width="7.625" style="5" bestFit="1" customWidth="1"/>
    <col min="3574" max="3584" width="6.625" style="5" bestFit="1" customWidth="1"/>
    <col min="3585" max="3585" width="6.75" style="5" customWidth="1"/>
    <col min="3586" max="3586" width="7.75" style="5" bestFit="1" customWidth="1"/>
    <col min="3587" max="3588" width="7.625" style="5" bestFit="1" customWidth="1"/>
    <col min="3589" max="3595" width="6.625" style="5" bestFit="1" customWidth="1"/>
    <col min="3596" max="3596" width="7.625" style="5" bestFit="1" customWidth="1"/>
    <col min="3597" max="3597" width="6.625" style="5" bestFit="1" customWidth="1"/>
    <col min="3598" max="3598" width="7.625" style="5" bestFit="1" customWidth="1"/>
    <col min="3599" max="3600" width="6.625" style="5" bestFit="1" customWidth="1"/>
    <col min="3601" max="3601" width="41.375" style="5" bestFit="1" customWidth="1"/>
    <col min="3602" max="3825" width="9.125" style="5"/>
    <col min="3826" max="3826" width="3.375" style="5" bestFit="1" customWidth="1"/>
    <col min="3827" max="3827" width="33.125" style="5" customWidth="1"/>
    <col min="3828" max="3828" width="9.75" style="5" customWidth="1"/>
    <col min="3829" max="3829" width="7.625" style="5" bestFit="1" customWidth="1"/>
    <col min="3830" max="3840" width="6.625" style="5" bestFit="1" customWidth="1"/>
    <col min="3841" max="3841" width="6.75" style="5" customWidth="1"/>
    <col min="3842" max="3842" width="7.75" style="5" bestFit="1" customWidth="1"/>
    <col min="3843" max="3844" width="7.625" style="5" bestFit="1" customWidth="1"/>
    <col min="3845" max="3851" width="6.625" style="5" bestFit="1" customWidth="1"/>
    <col min="3852" max="3852" width="7.625" style="5" bestFit="1" customWidth="1"/>
    <col min="3853" max="3853" width="6.625" style="5" bestFit="1" customWidth="1"/>
    <col min="3854" max="3854" width="7.625" style="5" bestFit="1" customWidth="1"/>
    <col min="3855" max="3856" width="6.625" style="5" bestFit="1" customWidth="1"/>
    <col min="3857" max="3857" width="41.375" style="5" bestFit="1" customWidth="1"/>
    <col min="3858" max="4081" width="9.125" style="5"/>
    <col min="4082" max="4082" width="3.375" style="5" bestFit="1" customWidth="1"/>
    <col min="4083" max="4083" width="33.125" style="5" customWidth="1"/>
    <col min="4084" max="4084" width="9.75" style="5" customWidth="1"/>
    <col min="4085" max="4085" width="7.625" style="5" bestFit="1" customWidth="1"/>
    <col min="4086" max="4096" width="6.625" style="5" bestFit="1" customWidth="1"/>
    <col min="4097" max="4097" width="6.75" style="5" customWidth="1"/>
    <col min="4098" max="4098" width="7.75" style="5" bestFit="1" customWidth="1"/>
    <col min="4099" max="4100" width="7.625" style="5" bestFit="1" customWidth="1"/>
    <col min="4101" max="4107" width="6.625" style="5" bestFit="1" customWidth="1"/>
    <col min="4108" max="4108" width="7.625" style="5" bestFit="1" customWidth="1"/>
    <col min="4109" max="4109" width="6.625" style="5" bestFit="1" customWidth="1"/>
    <col min="4110" max="4110" width="7.625" style="5" bestFit="1" customWidth="1"/>
    <col min="4111" max="4112" width="6.625" style="5" bestFit="1" customWidth="1"/>
    <col min="4113" max="4113" width="41.375" style="5" bestFit="1" customWidth="1"/>
    <col min="4114" max="4337" width="9.125" style="5"/>
    <col min="4338" max="4338" width="3.375" style="5" bestFit="1" customWidth="1"/>
    <col min="4339" max="4339" width="33.125" style="5" customWidth="1"/>
    <col min="4340" max="4340" width="9.75" style="5" customWidth="1"/>
    <col min="4341" max="4341" width="7.625" style="5" bestFit="1" customWidth="1"/>
    <col min="4342" max="4352" width="6.625" style="5" bestFit="1" customWidth="1"/>
    <col min="4353" max="4353" width="6.75" style="5" customWidth="1"/>
    <col min="4354" max="4354" width="7.75" style="5" bestFit="1" customWidth="1"/>
    <col min="4355" max="4356" width="7.625" style="5" bestFit="1" customWidth="1"/>
    <col min="4357" max="4363" width="6.625" style="5" bestFit="1" customWidth="1"/>
    <col min="4364" max="4364" width="7.625" style="5" bestFit="1" customWidth="1"/>
    <col min="4365" max="4365" width="6.625" style="5" bestFit="1" customWidth="1"/>
    <col min="4366" max="4366" width="7.625" style="5" bestFit="1" customWidth="1"/>
    <col min="4367" max="4368" width="6.625" style="5" bestFit="1" customWidth="1"/>
    <col min="4369" max="4369" width="41.375" style="5" bestFit="1" customWidth="1"/>
    <col min="4370" max="4593" width="9.125" style="5"/>
    <col min="4594" max="4594" width="3.375" style="5" bestFit="1" customWidth="1"/>
    <col min="4595" max="4595" width="33.125" style="5" customWidth="1"/>
    <col min="4596" max="4596" width="9.75" style="5" customWidth="1"/>
    <col min="4597" max="4597" width="7.625" style="5" bestFit="1" customWidth="1"/>
    <col min="4598" max="4608" width="6.625" style="5" bestFit="1" customWidth="1"/>
    <col min="4609" max="4609" width="6.75" style="5" customWidth="1"/>
    <col min="4610" max="4610" width="7.75" style="5" bestFit="1" customWidth="1"/>
    <col min="4611" max="4612" width="7.625" style="5" bestFit="1" customWidth="1"/>
    <col min="4613" max="4619" width="6.625" style="5" bestFit="1" customWidth="1"/>
    <col min="4620" max="4620" width="7.625" style="5" bestFit="1" customWidth="1"/>
    <col min="4621" max="4621" width="6.625" style="5" bestFit="1" customWidth="1"/>
    <col min="4622" max="4622" width="7.625" style="5" bestFit="1" customWidth="1"/>
    <col min="4623" max="4624" width="6.625" style="5" bestFit="1" customWidth="1"/>
    <col min="4625" max="4625" width="41.375" style="5" bestFit="1" customWidth="1"/>
    <col min="4626" max="4849" width="9.125" style="5"/>
    <col min="4850" max="4850" width="3.375" style="5" bestFit="1" customWidth="1"/>
    <col min="4851" max="4851" width="33.125" style="5" customWidth="1"/>
    <col min="4852" max="4852" width="9.75" style="5" customWidth="1"/>
    <col min="4853" max="4853" width="7.625" style="5" bestFit="1" customWidth="1"/>
    <col min="4854" max="4864" width="6.625" style="5" bestFit="1" customWidth="1"/>
    <col min="4865" max="4865" width="6.75" style="5" customWidth="1"/>
    <col min="4866" max="4866" width="7.75" style="5" bestFit="1" customWidth="1"/>
    <col min="4867" max="4868" width="7.625" style="5" bestFit="1" customWidth="1"/>
    <col min="4869" max="4875" width="6.625" style="5" bestFit="1" customWidth="1"/>
    <col min="4876" max="4876" width="7.625" style="5" bestFit="1" customWidth="1"/>
    <col min="4877" max="4877" width="6.625" style="5" bestFit="1" customWidth="1"/>
    <col min="4878" max="4878" width="7.625" style="5" bestFit="1" customWidth="1"/>
    <col min="4879" max="4880" width="6.625" style="5" bestFit="1" customWidth="1"/>
    <col min="4881" max="4881" width="41.375" style="5" bestFit="1" customWidth="1"/>
    <col min="4882" max="5105" width="9.125" style="5"/>
    <col min="5106" max="5106" width="3.375" style="5" bestFit="1" customWidth="1"/>
    <col min="5107" max="5107" width="33.125" style="5" customWidth="1"/>
    <col min="5108" max="5108" width="9.75" style="5" customWidth="1"/>
    <col min="5109" max="5109" width="7.625" style="5" bestFit="1" customWidth="1"/>
    <col min="5110" max="5120" width="6.625" style="5" bestFit="1" customWidth="1"/>
    <col min="5121" max="5121" width="6.75" style="5" customWidth="1"/>
    <col min="5122" max="5122" width="7.75" style="5" bestFit="1" customWidth="1"/>
    <col min="5123" max="5124" width="7.625" style="5" bestFit="1" customWidth="1"/>
    <col min="5125" max="5131" width="6.625" style="5" bestFit="1" customWidth="1"/>
    <col min="5132" max="5132" width="7.625" style="5" bestFit="1" customWidth="1"/>
    <col min="5133" max="5133" width="6.625" style="5" bestFit="1" customWidth="1"/>
    <col min="5134" max="5134" width="7.625" style="5" bestFit="1" customWidth="1"/>
    <col min="5135" max="5136" width="6.625" style="5" bestFit="1" customWidth="1"/>
    <col min="5137" max="5137" width="41.375" style="5" bestFit="1" customWidth="1"/>
    <col min="5138" max="5361" width="9.125" style="5"/>
    <col min="5362" max="5362" width="3.375" style="5" bestFit="1" customWidth="1"/>
    <col min="5363" max="5363" width="33.125" style="5" customWidth="1"/>
    <col min="5364" max="5364" width="9.75" style="5" customWidth="1"/>
    <col min="5365" max="5365" width="7.625" style="5" bestFit="1" customWidth="1"/>
    <col min="5366" max="5376" width="6.625" style="5" bestFit="1" customWidth="1"/>
    <col min="5377" max="5377" width="6.75" style="5" customWidth="1"/>
    <col min="5378" max="5378" width="7.75" style="5" bestFit="1" customWidth="1"/>
    <col min="5379" max="5380" width="7.625" style="5" bestFit="1" customWidth="1"/>
    <col min="5381" max="5387" width="6.625" style="5" bestFit="1" customWidth="1"/>
    <col min="5388" max="5388" width="7.625" style="5" bestFit="1" customWidth="1"/>
    <col min="5389" max="5389" width="6.625" style="5" bestFit="1" customWidth="1"/>
    <col min="5390" max="5390" width="7.625" style="5" bestFit="1" customWidth="1"/>
    <col min="5391" max="5392" width="6.625" style="5" bestFit="1" customWidth="1"/>
    <col min="5393" max="5393" width="41.375" style="5" bestFit="1" customWidth="1"/>
    <col min="5394" max="5617" width="9.125" style="5"/>
    <col min="5618" max="5618" width="3.375" style="5" bestFit="1" customWidth="1"/>
    <col min="5619" max="5619" width="33.125" style="5" customWidth="1"/>
    <col min="5620" max="5620" width="9.75" style="5" customWidth="1"/>
    <col min="5621" max="5621" width="7.625" style="5" bestFit="1" customWidth="1"/>
    <col min="5622" max="5632" width="6.625" style="5" bestFit="1" customWidth="1"/>
    <col min="5633" max="5633" width="6.75" style="5" customWidth="1"/>
    <col min="5634" max="5634" width="7.75" style="5" bestFit="1" customWidth="1"/>
    <col min="5635" max="5636" width="7.625" style="5" bestFit="1" customWidth="1"/>
    <col min="5637" max="5643" width="6.625" style="5" bestFit="1" customWidth="1"/>
    <col min="5644" max="5644" width="7.625" style="5" bestFit="1" customWidth="1"/>
    <col min="5645" max="5645" width="6.625" style="5" bestFit="1" customWidth="1"/>
    <col min="5646" max="5646" width="7.625" style="5" bestFit="1" customWidth="1"/>
    <col min="5647" max="5648" width="6.625" style="5" bestFit="1" customWidth="1"/>
    <col min="5649" max="5649" width="41.375" style="5" bestFit="1" customWidth="1"/>
    <col min="5650" max="5873" width="9.125" style="5"/>
    <col min="5874" max="5874" width="3.375" style="5" bestFit="1" customWidth="1"/>
    <col min="5875" max="5875" width="33.125" style="5" customWidth="1"/>
    <col min="5876" max="5876" width="9.75" style="5" customWidth="1"/>
    <col min="5877" max="5877" width="7.625" style="5" bestFit="1" customWidth="1"/>
    <col min="5878" max="5888" width="6.625" style="5" bestFit="1" customWidth="1"/>
    <col min="5889" max="5889" width="6.75" style="5" customWidth="1"/>
    <col min="5890" max="5890" width="7.75" style="5" bestFit="1" customWidth="1"/>
    <col min="5891" max="5892" width="7.625" style="5" bestFit="1" customWidth="1"/>
    <col min="5893" max="5899" width="6.625" style="5" bestFit="1" customWidth="1"/>
    <col min="5900" max="5900" width="7.625" style="5" bestFit="1" customWidth="1"/>
    <col min="5901" max="5901" width="6.625" style="5" bestFit="1" customWidth="1"/>
    <col min="5902" max="5902" width="7.625" style="5" bestFit="1" customWidth="1"/>
    <col min="5903" max="5904" width="6.625" style="5" bestFit="1" customWidth="1"/>
    <col min="5905" max="5905" width="41.375" style="5" bestFit="1" customWidth="1"/>
    <col min="5906" max="6129" width="9.125" style="5"/>
    <col min="6130" max="6130" width="3.375" style="5" bestFit="1" customWidth="1"/>
    <col min="6131" max="6131" width="33.125" style="5" customWidth="1"/>
    <col min="6132" max="6132" width="9.75" style="5" customWidth="1"/>
    <col min="6133" max="6133" width="7.625" style="5" bestFit="1" customWidth="1"/>
    <col min="6134" max="6144" width="6.625" style="5" bestFit="1" customWidth="1"/>
    <col min="6145" max="6145" width="6.75" style="5" customWidth="1"/>
    <col min="6146" max="6146" width="7.75" style="5" bestFit="1" customWidth="1"/>
    <col min="6147" max="6148" width="7.625" style="5" bestFit="1" customWidth="1"/>
    <col min="6149" max="6155" width="6.625" style="5" bestFit="1" customWidth="1"/>
    <col min="6156" max="6156" width="7.625" style="5" bestFit="1" customWidth="1"/>
    <col min="6157" max="6157" width="6.625" style="5" bestFit="1" customWidth="1"/>
    <col min="6158" max="6158" width="7.625" style="5" bestFit="1" customWidth="1"/>
    <col min="6159" max="6160" width="6.625" style="5" bestFit="1" customWidth="1"/>
    <col min="6161" max="6161" width="41.375" style="5" bestFit="1" customWidth="1"/>
    <col min="6162" max="6385" width="9.125" style="5"/>
    <col min="6386" max="6386" width="3.375" style="5" bestFit="1" customWidth="1"/>
    <col min="6387" max="6387" width="33.125" style="5" customWidth="1"/>
    <col min="6388" max="6388" width="9.75" style="5" customWidth="1"/>
    <col min="6389" max="6389" width="7.625" style="5" bestFit="1" customWidth="1"/>
    <col min="6390" max="6400" width="6.625" style="5" bestFit="1" customWidth="1"/>
    <col min="6401" max="6401" width="6.75" style="5" customWidth="1"/>
    <col min="6402" max="6402" width="7.75" style="5" bestFit="1" customWidth="1"/>
    <col min="6403" max="6404" width="7.625" style="5" bestFit="1" customWidth="1"/>
    <col min="6405" max="6411" width="6.625" style="5" bestFit="1" customWidth="1"/>
    <col min="6412" max="6412" width="7.625" style="5" bestFit="1" customWidth="1"/>
    <col min="6413" max="6413" width="6.625" style="5" bestFit="1" customWidth="1"/>
    <col min="6414" max="6414" width="7.625" style="5" bestFit="1" customWidth="1"/>
    <col min="6415" max="6416" width="6.625" style="5" bestFit="1" customWidth="1"/>
    <col min="6417" max="6417" width="41.375" style="5" bestFit="1" customWidth="1"/>
    <col min="6418" max="6641" width="9.125" style="5"/>
    <col min="6642" max="6642" width="3.375" style="5" bestFit="1" customWidth="1"/>
    <col min="6643" max="6643" width="33.125" style="5" customWidth="1"/>
    <col min="6644" max="6644" width="9.75" style="5" customWidth="1"/>
    <col min="6645" max="6645" width="7.625" style="5" bestFit="1" customWidth="1"/>
    <col min="6646" max="6656" width="6.625" style="5" bestFit="1" customWidth="1"/>
    <col min="6657" max="6657" width="6.75" style="5" customWidth="1"/>
    <col min="6658" max="6658" width="7.75" style="5" bestFit="1" customWidth="1"/>
    <col min="6659" max="6660" width="7.625" style="5" bestFit="1" customWidth="1"/>
    <col min="6661" max="6667" width="6.625" style="5" bestFit="1" customWidth="1"/>
    <col min="6668" max="6668" width="7.625" style="5" bestFit="1" customWidth="1"/>
    <col min="6669" max="6669" width="6.625" style="5" bestFit="1" customWidth="1"/>
    <col min="6670" max="6670" width="7.625" style="5" bestFit="1" customWidth="1"/>
    <col min="6671" max="6672" width="6.625" style="5" bestFit="1" customWidth="1"/>
    <col min="6673" max="6673" width="41.375" style="5" bestFit="1" customWidth="1"/>
    <col min="6674" max="6897" width="9.125" style="5"/>
    <col min="6898" max="6898" width="3.375" style="5" bestFit="1" customWidth="1"/>
    <col min="6899" max="6899" width="33.125" style="5" customWidth="1"/>
    <col min="6900" max="6900" width="9.75" style="5" customWidth="1"/>
    <col min="6901" max="6901" width="7.625" style="5" bestFit="1" customWidth="1"/>
    <col min="6902" max="6912" width="6.625" style="5" bestFit="1" customWidth="1"/>
    <col min="6913" max="6913" width="6.75" style="5" customWidth="1"/>
    <col min="6914" max="6914" width="7.75" style="5" bestFit="1" customWidth="1"/>
    <col min="6915" max="6916" width="7.625" style="5" bestFit="1" customWidth="1"/>
    <col min="6917" max="6923" width="6.625" style="5" bestFit="1" customWidth="1"/>
    <col min="6924" max="6924" width="7.625" style="5" bestFit="1" customWidth="1"/>
    <col min="6925" max="6925" width="6.625" style="5" bestFit="1" customWidth="1"/>
    <col min="6926" max="6926" width="7.625" style="5" bestFit="1" customWidth="1"/>
    <col min="6927" max="6928" width="6.625" style="5" bestFit="1" customWidth="1"/>
    <col min="6929" max="6929" width="41.375" style="5" bestFit="1" customWidth="1"/>
    <col min="6930" max="7153" width="9.125" style="5"/>
    <col min="7154" max="7154" width="3.375" style="5" bestFit="1" customWidth="1"/>
    <col min="7155" max="7155" width="33.125" style="5" customWidth="1"/>
    <col min="7156" max="7156" width="9.75" style="5" customWidth="1"/>
    <col min="7157" max="7157" width="7.625" style="5" bestFit="1" customWidth="1"/>
    <col min="7158" max="7168" width="6.625" style="5" bestFit="1" customWidth="1"/>
    <col min="7169" max="7169" width="6.75" style="5" customWidth="1"/>
    <col min="7170" max="7170" width="7.75" style="5" bestFit="1" customWidth="1"/>
    <col min="7171" max="7172" width="7.625" style="5" bestFit="1" customWidth="1"/>
    <col min="7173" max="7179" width="6.625" style="5" bestFit="1" customWidth="1"/>
    <col min="7180" max="7180" width="7.625" style="5" bestFit="1" customWidth="1"/>
    <col min="7181" max="7181" width="6.625" style="5" bestFit="1" customWidth="1"/>
    <col min="7182" max="7182" width="7.625" style="5" bestFit="1" customWidth="1"/>
    <col min="7183" max="7184" width="6.625" style="5" bestFit="1" customWidth="1"/>
    <col min="7185" max="7185" width="41.375" style="5" bestFit="1" customWidth="1"/>
    <col min="7186" max="7409" width="9.125" style="5"/>
    <col min="7410" max="7410" width="3.375" style="5" bestFit="1" customWidth="1"/>
    <col min="7411" max="7411" width="33.125" style="5" customWidth="1"/>
    <col min="7412" max="7412" width="9.75" style="5" customWidth="1"/>
    <col min="7413" max="7413" width="7.625" style="5" bestFit="1" customWidth="1"/>
    <col min="7414" max="7424" width="6.625" style="5" bestFit="1" customWidth="1"/>
    <col min="7425" max="7425" width="6.75" style="5" customWidth="1"/>
    <col min="7426" max="7426" width="7.75" style="5" bestFit="1" customWidth="1"/>
    <col min="7427" max="7428" width="7.625" style="5" bestFit="1" customWidth="1"/>
    <col min="7429" max="7435" width="6.625" style="5" bestFit="1" customWidth="1"/>
    <col min="7436" max="7436" width="7.625" style="5" bestFit="1" customWidth="1"/>
    <col min="7437" max="7437" width="6.625" style="5" bestFit="1" customWidth="1"/>
    <col min="7438" max="7438" width="7.625" style="5" bestFit="1" customWidth="1"/>
    <col min="7439" max="7440" width="6.625" style="5" bestFit="1" customWidth="1"/>
    <col min="7441" max="7441" width="41.375" style="5" bestFit="1" customWidth="1"/>
    <col min="7442" max="7665" width="9.125" style="5"/>
    <col min="7666" max="7666" width="3.375" style="5" bestFit="1" customWidth="1"/>
    <col min="7667" max="7667" width="33.125" style="5" customWidth="1"/>
    <col min="7668" max="7668" width="9.75" style="5" customWidth="1"/>
    <col min="7669" max="7669" width="7.625" style="5" bestFit="1" customWidth="1"/>
    <col min="7670" max="7680" width="6.625" style="5" bestFit="1" customWidth="1"/>
    <col min="7681" max="7681" width="6.75" style="5" customWidth="1"/>
    <col min="7682" max="7682" width="7.75" style="5" bestFit="1" customWidth="1"/>
    <col min="7683" max="7684" width="7.625" style="5" bestFit="1" customWidth="1"/>
    <col min="7685" max="7691" width="6.625" style="5" bestFit="1" customWidth="1"/>
    <col min="7692" max="7692" width="7.625" style="5" bestFit="1" customWidth="1"/>
    <col min="7693" max="7693" width="6.625" style="5" bestFit="1" customWidth="1"/>
    <col min="7694" max="7694" width="7.625" style="5" bestFit="1" customWidth="1"/>
    <col min="7695" max="7696" width="6.625" style="5" bestFit="1" customWidth="1"/>
    <col min="7697" max="7697" width="41.375" style="5" bestFit="1" customWidth="1"/>
    <col min="7698" max="7921" width="9.125" style="5"/>
    <col min="7922" max="7922" width="3.375" style="5" bestFit="1" customWidth="1"/>
    <col min="7923" max="7923" width="33.125" style="5" customWidth="1"/>
    <col min="7924" max="7924" width="9.75" style="5" customWidth="1"/>
    <col min="7925" max="7925" width="7.625" style="5" bestFit="1" customWidth="1"/>
    <col min="7926" max="7936" width="6.625" style="5" bestFit="1" customWidth="1"/>
    <col min="7937" max="7937" width="6.75" style="5" customWidth="1"/>
    <col min="7938" max="7938" width="7.75" style="5" bestFit="1" customWidth="1"/>
    <col min="7939" max="7940" width="7.625" style="5" bestFit="1" customWidth="1"/>
    <col min="7941" max="7947" width="6.625" style="5" bestFit="1" customWidth="1"/>
    <col min="7948" max="7948" width="7.625" style="5" bestFit="1" customWidth="1"/>
    <col min="7949" max="7949" width="6.625" style="5" bestFit="1" customWidth="1"/>
    <col min="7950" max="7950" width="7.625" style="5" bestFit="1" customWidth="1"/>
    <col min="7951" max="7952" width="6.625" style="5" bestFit="1" customWidth="1"/>
    <col min="7953" max="7953" width="41.375" style="5" bestFit="1" customWidth="1"/>
    <col min="7954" max="8177" width="9.125" style="5"/>
    <col min="8178" max="8178" width="3.375" style="5" bestFit="1" customWidth="1"/>
    <col min="8179" max="8179" width="33.125" style="5" customWidth="1"/>
    <col min="8180" max="8180" width="9.75" style="5" customWidth="1"/>
    <col min="8181" max="8181" width="7.625" style="5" bestFit="1" customWidth="1"/>
    <col min="8182" max="8192" width="6.625" style="5" bestFit="1" customWidth="1"/>
    <col min="8193" max="8193" width="6.75" style="5" customWidth="1"/>
    <col min="8194" max="8194" width="7.75" style="5" bestFit="1" customWidth="1"/>
    <col min="8195" max="8196" width="7.625" style="5" bestFit="1" customWidth="1"/>
    <col min="8197" max="8203" width="6.625" style="5" bestFit="1" customWidth="1"/>
    <col min="8204" max="8204" width="7.625" style="5" bestFit="1" customWidth="1"/>
    <col min="8205" max="8205" width="6.625" style="5" bestFit="1" customWidth="1"/>
    <col min="8206" max="8206" width="7.625" style="5" bestFit="1" customWidth="1"/>
    <col min="8207" max="8208" width="6.625" style="5" bestFit="1" customWidth="1"/>
    <col min="8209" max="8209" width="41.375" style="5" bestFit="1" customWidth="1"/>
    <col min="8210" max="8433" width="9.125" style="5"/>
    <col min="8434" max="8434" width="3.375" style="5" bestFit="1" customWidth="1"/>
    <col min="8435" max="8435" width="33.125" style="5" customWidth="1"/>
    <col min="8436" max="8436" width="9.75" style="5" customWidth="1"/>
    <col min="8437" max="8437" width="7.625" style="5" bestFit="1" customWidth="1"/>
    <col min="8438" max="8448" width="6.625" style="5" bestFit="1" customWidth="1"/>
    <col min="8449" max="8449" width="6.75" style="5" customWidth="1"/>
    <col min="8450" max="8450" width="7.75" style="5" bestFit="1" customWidth="1"/>
    <col min="8451" max="8452" width="7.625" style="5" bestFit="1" customWidth="1"/>
    <col min="8453" max="8459" width="6.625" style="5" bestFit="1" customWidth="1"/>
    <col min="8460" max="8460" width="7.625" style="5" bestFit="1" customWidth="1"/>
    <col min="8461" max="8461" width="6.625" style="5" bestFit="1" customWidth="1"/>
    <col min="8462" max="8462" width="7.625" style="5" bestFit="1" customWidth="1"/>
    <col min="8463" max="8464" width="6.625" style="5" bestFit="1" customWidth="1"/>
    <col min="8465" max="8465" width="41.375" style="5" bestFit="1" customWidth="1"/>
    <col min="8466" max="8689" width="9.125" style="5"/>
    <col min="8690" max="8690" width="3.375" style="5" bestFit="1" customWidth="1"/>
    <col min="8691" max="8691" width="33.125" style="5" customWidth="1"/>
    <col min="8692" max="8692" width="9.75" style="5" customWidth="1"/>
    <col min="8693" max="8693" width="7.625" style="5" bestFit="1" customWidth="1"/>
    <col min="8694" max="8704" width="6.625" style="5" bestFit="1" customWidth="1"/>
    <col min="8705" max="8705" width="6.75" style="5" customWidth="1"/>
    <col min="8706" max="8706" width="7.75" style="5" bestFit="1" customWidth="1"/>
    <col min="8707" max="8708" width="7.625" style="5" bestFit="1" customWidth="1"/>
    <col min="8709" max="8715" width="6.625" style="5" bestFit="1" customWidth="1"/>
    <col min="8716" max="8716" width="7.625" style="5" bestFit="1" customWidth="1"/>
    <col min="8717" max="8717" width="6.625" style="5" bestFit="1" customWidth="1"/>
    <col min="8718" max="8718" width="7.625" style="5" bestFit="1" customWidth="1"/>
    <col min="8719" max="8720" width="6.625" style="5" bestFit="1" customWidth="1"/>
    <col min="8721" max="8721" width="41.375" style="5" bestFit="1" customWidth="1"/>
    <col min="8722" max="8945" width="9.125" style="5"/>
    <col min="8946" max="8946" width="3.375" style="5" bestFit="1" customWidth="1"/>
    <col min="8947" max="8947" width="33.125" style="5" customWidth="1"/>
    <col min="8948" max="8948" width="9.75" style="5" customWidth="1"/>
    <col min="8949" max="8949" width="7.625" style="5" bestFit="1" customWidth="1"/>
    <col min="8950" max="8960" width="6.625" style="5" bestFit="1" customWidth="1"/>
    <col min="8961" max="8961" width="6.75" style="5" customWidth="1"/>
    <col min="8962" max="8962" width="7.75" style="5" bestFit="1" customWidth="1"/>
    <col min="8963" max="8964" width="7.625" style="5" bestFit="1" customWidth="1"/>
    <col min="8965" max="8971" width="6.625" style="5" bestFit="1" customWidth="1"/>
    <col min="8972" max="8972" width="7.625" style="5" bestFit="1" customWidth="1"/>
    <col min="8973" max="8973" width="6.625" style="5" bestFit="1" customWidth="1"/>
    <col min="8974" max="8974" width="7.625" style="5" bestFit="1" customWidth="1"/>
    <col min="8975" max="8976" width="6.625" style="5" bestFit="1" customWidth="1"/>
    <col min="8977" max="8977" width="41.375" style="5" bestFit="1" customWidth="1"/>
    <col min="8978" max="9201" width="9.125" style="5"/>
    <col min="9202" max="9202" width="3.375" style="5" bestFit="1" customWidth="1"/>
    <col min="9203" max="9203" width="33.125" style="5" customWidth="1"/>
    <col min="9204" max="9204" width="9.75" style="5" customWidth="1"/>
    <col min="9205" max="9205" width="7.625" style="5" bestFit="1" customWidth="1"/>
    <col min="9206" max="9216" width="6.625" style="5" bestFit="1" customWidth="1"/>
    <col min="9217" max="9217" width="6.75" style="5" customWidth="1"/>
    <col min="9218" max="9218" width="7.75" style="5" bestFit="1" customWidth="1"/>
    <col min="9219" max="9220" width="7.625" style="5" bestFit="1" customWidth="1"/>
    <col min="9221" max="9227" width="6.625" style="5" bestFit="1" customWidth="1"/>
    <col min="9228" max="9228" width="7.625" style="5" bestFit="1" customWidth="1"/>
    <col min="9229" max="9229" width="6.625" style="5" bestFit="1" customWidth="1"/>
    <col min="9230" max="9230" width="7.625" style="5" bestFit="1" customWidth="1"/>
    <col min="9231" max="9232" width="6.625" style="5" bestFit="1" customWidth="1"/>
    <col min="9233" max="9233" width="41.375" style="5" bestFit="1" customWidth="1"/>
    <col min="9234" max="9457" width="9.125" style="5"/>
    <col min="9458" max="9458" width="3.375" style="5" bestFit="1" customWidth="1"/>
    <col min="9459" max="9459" width="33.125" style="5" customWidth="1"/>
    <col min="9460" max="9460" width="9.75" style="5" customWidth="1"/>
    <col min="9461" max="9461" width="7.625" style="5" bestFit="1" customWidth="1"/>
    <col min="9462" max="9472" width="6.625" style="5" bestFit="1" customWidth="1"/>
    <col min="9473" max="9473" width="6.75" style="5" customWidth="1"/>
    <col min="9474" max="9474" width="7.75" style="5" bestFit="1" customWidth="1"/>
    <col min="9475" max="9476" width="7.625" style="5" bestFit="1" customWidth="1"/>
    <col min="9477" max="9483" width="6.625" style="5" bestFit="1" customWidth="1"/>
    <col min="9484" max="9484" width="7.625" style="5" bestFit="1" customWidth="1"/>
    <col min="9485" max="9485" width="6.625" style="5" bestFit="1" customWidth="1"/>
    <col min="9486" max="9486" width="7.625" style="5" bestFit="1" customWidth="1"/>
    <col min="9487" max="9488" width="6.625" style="5" bestFit="1" customWidth="1"/>
    <col min="9489" max="9489" width="41.375" style="5" bestFit="1" customWidth="1"/>
    <col min="9490" max="9713" width="9.125" style="5"/>
    <col min="9714" max="9714" width="3.375" style="5" bestFit="1" customWidth="1"/>
    <col min="9715" max="9715" width="33.125" style="5" customWidth="1"/>
    <col min="9716" max="9716" width="9.75" style="5" customWidth="1"/>
    <col min="9717" max="9717" width="7.625" style="5" bestFit="1" customWidth="1"/>
    <col min="9718" max="9728" width="6.625" style="5" bestFit="1" customWidth="1"/>
    <col min="9729" max="9729" width="6.75" style="5" customWidth="1"/>
    <col min="9730" max="9730" width="7.75" style="5" bestFit="1" customWidth="1"/>
    <col min="9731" max="9732" width="7.625" style="5" bestFit="1" customWidth="1"/>
    <col min="9733" max="9739" width="6.625" style="5" bestFit="1" customWidth="1"/>
    <col min="9740" max="9740" width="7.625" style="5" bestFit="1" customWidth="1"/>
    <col min="9741" max="9741" width="6.625" style="5" bestFit="1" customWidth="1"/>
    <col min="9742" max="9742" width="7.625" style="5" bestFit="1" customWidth="1"/>
    <col min="9743" max="9744" width="6.625" style="5" bestFit="1" customWidth="1"/>
    <col min="9745" max="9745" width="41.375" style="5" bestFit="1" customWidth="1"/>
    <col min="9746" max="9969" width="9.125" style="5"/>
    <col min="9970" max="9970" width="3.375" style="5" bestFit="1" customWidth="1"/>
    <col min="9971" max="9971" width="33.125" style="5" customWidth="1"/>
    <col min="9972" max="9972" width="9.75" style="5" customWidth="1"/>
    <col min="9973" max="9973" width="7.625" style="5" bestFit="1" customWidth="1"/>
    <col min="9974" max="9984" width="6.625" style="5" bestFit="1" customWidth="1"/>
    <col min="9985" max="9985" width="6.75" style="5" customWidth="1"/>
    <col min="9986" max="9986" width="7.75" style="5" bestFit="1" customWidth="1"/>
    <col min="9987" max="9988" width="7.625" style="5" bestFit="1" customWidth="1"/>
    <col min="9989" max="9995" width="6.625" style="5" bestFit="1" customWidth="1"/>
    <col min="9996" max="9996" width="7.625" style="5" bestFit="1" customWidth="1"/>
    <col min="9997" max="9997" width="6.625" style="5" bestFit="1" customWidth="1"/>
    <col min="9998" max="9998" width="7.625" style="5" bestFit="1" customWidth="1"/>
    <col min="9999" max="10000" width="6.625" style="5" bestFit="1" customWidth="1"/>
    <col min="10001" max="10001" width="41.375" style="5" bestFit="1" customWidth="1"/>
    <col min="10002" max="10225" width="9.125" style="5"/>
    <col min="10226" max="10226" width="3.375" style="5" bestFit="1" customWidth="1"/>
    <col min="10227" max="10227" width="33.125" style="5" customWidth="1"/>
    <col min="10228" max="10228" width="9.75" style="5" customWidth="1"/>
    <col min="10229" max="10229" width="7.625" style="5" bestFit="1" customWidth="1"/>
    <col min="10230" max="10240" width="6.625" style="5" bestFit="1" customWidth="1"/>
    <col min="10241" max="10241" width="6.75" style="5" customWidth="1"/>
    <col min="10242" max="10242" width="7.75" style="5" bestFit="1" customWidth="1"/>
    <col min="10243" max="10244" width="7.625" style="5" bestFit="1" customWidth="1"/>
    <col min="10245" max="10251" width="6.625" style="5" bestFit="1" customWidth="1"/>
    <col min="10252" max="10252" width="7.625" style="5" bestFit="1" customWidth="1"/>
    <col min="10253" max="10253" width="6.625" style="5" bestFit="1" customWidth="1"/>
    <col min="10254" max="10254" width="7.625" style="5" bestFit="1" customWidth="1"/>
    <col min="10255" max="10256" width="6.625" style="5" bestFit="1" customWidth="1"/>
    <col min="10257" max="10257" width="41.375" style="5" bestFit="1" customWidth="1"/>
    <col min="10258" max="10481" width="9.125" style="5"/>
    <col min="10482" max="10482" width="3.375" style="5" bestFit="1" customWidth="1"/>
    <col min="10483" max="10483" width="33.125" style="5" customWidth="1"/>
    <col min="10484" max="10484" width="9.75" style="5" customWidth="1"/>
    <col min="10485" max="10485" width="7.625" style="5" bestFit="1" customWidth="1"/>
    <col min="10486" max="10496" width="6.625" style="5" bestFit="1" customWidth="1"/>
    <col min="10497" max="10497" width="6.75" style="5" customWidth="1"/>
    <col min="10498" max="10498" width="7.75" style="5" bestFit="1" customWidth="1"/>
    <col min="10499" max="10500" width="7.625" style="5" bestFit="1" customWidth="1"/>
    <col min="10501" max="10507" width="6.625" style="5" bestFit="1" customWidth="1"/>
    <col min="10508" max="10508" width="7.625" style="5" bestFit="1" customWidth="1"/>
    <col min="10509" max="10509" width="6.625" style="5" bestFit="1" customWidth="1"/>
    <col min="10510" max="10510" width="7.625" style="5" bestFit="1" customWidth="1"/>
    <col min="10511" max="10512" width="6.625" style="5" bestFit="1" customWidth="1"/>
    <col min="10513" max="10513" width="41.375" style="5" bestFit="1" customWidth="1"/>
    <col min="10514" max="10737" width="9.125" style="5"/>
    <col min="10738" max="10738" width="3.375" style="5" bestFit="1" customWidth="1"/>
    <col min="10739" max="10739" width="33.125" style="5" customWidth="1"/>
    <col min="10740" max="10740" width="9.75" style="5" customWidth="1"/>
    <col min="10741" max="10741" width="7.625" style="5" bestFit="1" customWidth="1"/>
    <col min="10742" max="10752" width="6.625" style="5" bestFit="1" customWidth="1"/>
    <col min="10753" max="10753" width="6.75" style="5" customWidth="1"/>
    <col min="10754" max="10754" width="7.75" style="5" bestFit="1" customWidth="1"/>
    <col min="10755" max="10756" width="7.625" style="5" bestFit="1" customWidth="1"/>
    <col min="10757" max="10763" width="6.625" style="5" bestFit="1" customWidth="1"/>
    <col min="10764" max="10764" width="7.625" style="5" bestFit="1" customWidth="1"/>
    <col min="10765" max="10765" width="6.625" style="5" bestFit="1" customWidth="1"/>
    <col min="10766" max="10766" width="7.625" style="5" bestFit="1" customWidth="1"/>
    <col min="10767" max="10768" width="6.625" style="5" bestFit="1" customWidth="1"/>
    <col min="10769" max="10769" width="41.375" style="5" bestFit="1" customWidth="1"/>
    <col min="10770" max="10993" width="9.125" style="5"/>
    <col min="10994" max="10994" width="3.375" style="5" bestFit="1" customWidth="1"/>
    <col min="10995" max="10995" width="33.125" style="5" customWidth="1"/>
    <col min="10996" max="10996" width="9.75" style="5" customWidth="1"/>
    <col min="10997" max="10997" width="7.625" style="5" bestFit="1" customWidth="1"/>
    <col min="10998" max="11008" width="6.625" style="5" bestFit="1" customWidth="1"/>
    <col min="11009" max="11009" width="6.75" style="5" customWidth="1"/>
    <col min="11010" max="11010" width="7.75" style="5" bestFit="1" customWidth="1"/>
    <col min="11011" max="11012" width="7.625" style="5" bestFit="1" customWidth="1"/>
    <col min="11013" max="11019" width="6.625" style="5" bestFit="1" customWidth="1"/>
    <col min="11020" max="11020" width="7.625" style="5" bestFit="1" customWidth="1"/>
    <col min="11021" max="11021" width="6.625" style="5" bestFit="1" customWidth="1"/>
    <col min="11022" max="11022" width="7.625" style="5" bestFit="1" customWidth="1"/>
    <col min="11023" max="11024" width="6.625" style="5" bestFit="1" customWidth="1"/>
    <col min="11025" max="11025" width="41.375" style="5" bestFit="1" customWidth="1"/>
    <col min="11026" max="11249" width="9.125" style="5"/>
    <col min="11250" max="11250" width="3.375" style="5" bestFit="1" customWidth="1"/>
    <col min="11251" max="11251" width="33.125" style="5" customWidth="1"/>
    <col min="11252" max="11252" width="9.75" style="5" customWidth="1"/>
    <col min="11253" max="11253" width="7.625" style="5" bestFit="1" customWidth="1"/>
    <col min="11254" max="11264" width="6.625" style="5" bestFit="1" customWidth="1"/>
    <col min="11265" max="11265" width="6.75" style="5" customWidth="1"/>
    <col min="11266" max="11266" width="7.75" style="5" bestFit="1" customWidth="1"/>
    <col min="11267" max="11268" width="7.625" style="5" bestFit="1" customWidth="1"/>
    <col min="11269" max="11275" width="6.625" style="5" bestFit="1" customWidth="1"/>
    <col min="11276" max="11276" width="7.625" style="5" bestFit="1" customWidth="1"/>
    <col min="11277" max="11277" width="6.625" style="5" bestFit="1" customWidth="1"/>
    <col min="11278" max="11278" width="7.625" style="5" bestFit="1" customWidth="1"/>
    <col min="11279" max="11280" width="6.625" style="5" bestFit="1" customWidth="1"/>
    <col min="11281" max="11281" width="41.375" style="5" bestFit="1" customWidth="1"/>
    <col min="11282" max="11505" width="9.125" style="5"/>
    <col min="11506" max="11506" width="3.375" style="5" bestFit="1" customWidth="1"/>
    <col min="11507" max="11507" width="33.125" style="5" customWidth="1"/>
    <col min="11508" max="11508" width="9.75" style="5" customWidth="1"/>
    <col min="11509" max="11509" width="7.625" style="5" bestFit="1" customWidth="1"/>
    <col min="11510" max="11520" width="6.625" style="5" bestFit="1" customWidth="1"/>
    <col min="11521" max="11521" width="6.75" style="5" customWidth="1"/>
    <col min="11522" max="11522" width="7.75" style="5" bestFit="1" customWidth="1"/>
    <col min="11523" max="11524" width="7.625" style="5" bestFit="1" customWidth="1"/>
    <col min="11525" max="11531" width="6.625" style="5" bestFit="1" customWidth="1"/>
    <col min="11532" max="11532" width="7.625" style="5" bestFit="1" customWidth="1"/>
    <col min="11533" max="11533" width="6.625" style="5" bestFit="1" customWidth="1"/>
    <col min="11534" max="11534" width="7.625" style="5" bestFit="1" customWidth="1"/>
    <col min="11535" max="11536" width="6.625" style="5" bestFit="1" customWidth="1"/>
    <col min="11537" max="11537" width="41.375" style="5" bestFit="1" customWidth="1"/>
    <col min="11538" max="11761" width="9.125" style="5"/>
    <col min="11762" max="11762" width="3.375" style="5" bestFit="1" customWidth="1"/>
    <col min="11763" max="11763" width="33.125" style="5" customWidth="1"/>
    <col min="11764" max="11764" width="9.75" style="5" customWidth="1"/>
    <col min="11765" max="11765" width="7.625" style="5" bestFit="1" customWidth="1"/>
    <col min="11766" max="11776" width="6.625" style="5" bestFit="1" customWidth="1"/>
    <col min="11777" max="11777" width="6.75" style="5" customWidth="1"/>
    <col min="11778" max="11778" width="7.75" style="5" bestFit="1" customWidth="1"/>
    <col min="11779" max="11780" width="7.625" style="5" bestFit="1" customWidth="1"/>
    <col min="11781" max="11787" width="6.625" style="5" bestFit="1" customWidth="1"/>
    <col min="11788" max="11788" width="7.625" style="5" bestFit="1" customWidth="1"/>
    <col min="11789" max="11789" width="6.625" style="5" bestFit="1" customWidth="1"/>
    <col min="11790" max="11790" width="7.625" style="5" bestFit="1" customWidth="1"/>
    <col min="11791" max="11792" width="6.625" style="5" bestFit="1" customWidth="1"/>
    <col min="11793" max="11793" width="41.375" style="5" bestFit="1" customWidth="1"/>
    <col min="11794" max="12017" width="9.125" style="5"/>
    <col min="12018" max="12018" width="3.375" style="5" bestFit="1" customWidth="1"/>
    <col min="12019" max="12019" width="33.125" style="5" customWidth="1"/>
    <col min="12020" max="12020" width="9.75" style="5" customWidth="1"/>
    <col min="12021" max="12021" width="7.625" style="5" bestFit="1" customWidth="1"/>
    <col min="12022" max="12032" width="6.625" style="5" bestFit="1" customWidth="1"/>
    <col min="12033" max="12033" width="6.75" style="5" customWidth="1"/>
    <col min="12034" max="12034" width="7.75" style="5" bestFit="1" customWidth="1"/>
    <col min="12035" max="12036" width="7.625" style="5" bestFit="1" customWidth="1"/>
    <col min="12037" max="12043" width="6.625" style="5" bestFit="1" customWidth="1"/>
    <col min="12044" max="12044" width="7.625" style="5" bestFit="1" customWidth="1"/>
    <col min="12045" max="12045" width="6.625" style="5" bestFit="1" customWidth="1"/>
    <col min="12046" max="12046" width="7.625" style="5" bestFit="1" customWidth="1"/>
    <col min="12047" max="12048" width="6.625" style="5" bestFit="1" customWidth="1"/>
    <col min="12049" max="12049" width="41.375" style="5" bestFit="1" customWidth="1"/>
    <col min="12050" max="12273" width="9.125" style="5"/>
    <col min="12274" max="12274" width="3.375" style="5" bestFit="1" customWidth="1"/>
    <col min="12275" max="12275" width="33.125" style="5" customWidth="1"/>
    <col min="12276" max="12276" width="9.75" style="5" customWidth="1"/>
    <col min="12277" max="12277" width="7.625" style="5" bestFit="1" customWidth="1"/>
    <col min="12278" max="12288" width="6.625" style="5" bestFit="1" customWidth="1"/>
    <col min="12289" max="12289" width="6.75" style="5" customWidth="1"/>
    <col min="12290" max="12290" width="7.75" style="5" bestFit="1" customWidth="1"/>
    <col min="12291" max="12292" width="7.625" style="5" bestFit="1" customWidth="1"/>
    <col min="12293" max="12299" width="6.625" style="5" bestFit="1" customWidth="1"/>
    <col min="12300" max="12300" width="7.625" style="5" bestFit="1" customWidth="1"/>
    <col min="12301" max="12301" width="6.625" style="5" bestFit="1" customWidth="1"/>
    <col min="12302" max="12302" width="7.625" style="5" bestFit="1" customWidth="1"/>
    <col min="12303" max="12304" width="6.625" style="5" bestFit="1" customWidth="1"/>
    <col min="12305" max="12305" width="41.375" style="5" bestFit="1" customWidth="1"/>
    <col min="12306" max="12529" width="9.125" style="5"/>
    <col min="12530" max="12530" width="3.375" style="5" bestFit="1" customWidth="1"/>
    <col min="12531" max="12531" width="33.125" style="5" customWidth="1"/>
    <col min="12532" max="12532" width="9.75" style="5" customWidth="1"/>
    <col min="12533" max="12533" width="7.625" style="5" bestFit="1" customWidth="1"/>
    <col min="12534" max="12544" width="6.625" style="5" bestFit="1" customWidth="1"/>
    <col min="12545" max="12545" width="6.75" style="5" customWidth="1"/>
    <col min="12546" max="12546" width="7.75" style="5" bestFit="1" customWidth="1"/>
    <col min="12547" max="12548" width="7.625" style="5" bestFit="1" customWidth="1"/>
    <col min="12549" max="12555" width="6.625" style="5" bestFit="1" customWidth="1"/>
    <col min="12556" max="12556" width="7.625" style="5" bestFit="1" customWidth="1"/>
    <col min="12557" max="12557" width="6.625" style="5" bestFit="1" customWidth="1"/>
    <col min="12558" max="12558" width="7.625" style="5" bestFit="1" customWidth="1"/>
    <col min="12559" max="12560" width="6.625" style="5" bestFit="1" customWidth="1"/>
    <col min="12561" max="12561" width="41.375" style="5" bestFit="1" customWidth="1"/>
    <col min="12562" max="12785" width="9.125" style="5"/>
    <col min="12786" max="12786" width="3.375" style="5" bestFit="1" customWidth="1"/>
    <col min="12787" max="12787" width="33.125" style="5" customWidth="1"/>
    <col min="12788" max="12788" width="9.75" style="5" customWidth="1"/>
    <col min="12789" max="12789" width="7.625" style="5" bestFit="1" customWidth="1"/>
    <col min="12790" max="12800" width="6.625" style="5" bestFit="1" customWidth="1"/>
    <col min="12801" max="12801" width="6.75" style="5" customWidth="1"/>
    <col min="12802" max="12802" width="7.75" style="5" bestFit="1" customWidth="1"/>
    <col min="12803" max="12804" width="7.625" style="5" bestFit="1" customWidth="1"/>
    <col min="12805" max="12811" width="6.625" style="5" bestFit="1" customWidth="1"/>
    <col min="12812" max="12812" width="7.625" style="5" bestFit="1" customWidth="1"/>
    <col min="12813" max="12813" width="6.625" style="5" bestFit="1" customWidth="1"/>
    <col min="12814" max="12814" width="7.625" style="5" bestFit="1" customWidth="1"/>
    <col min="12815" max="12816" width="6.625" style="5" bestFit="1" customWidth="1"/>
    <col min="12817" max="12817" width="41.375" style="5" bestFit="1" customWidth="1"/>
    <col min="12818" max="13041" width="9.125" style="5"/>
    <col min="13042" max="13042" width="3.375" style="5" bestFit="1" customWidth="1"/>
    <col min="13043" max="13043" width="33.125" style="5" customWidth="1"/>
    <col min="13044" max="13044" width="9.75" style="5" customWidth="1"/>
    <col min="13045" max="13045" width="7.625" style="5" bestFit="1" customWidth="1"/>
    <col min="13046" max="13056" width="6.625" style="5" bestFit="1" customWidth="1"/>
    <col min="13057" max="13057" width="6.75" style="5" customWidth="1"/>
    <col min="13058" max="13058" width="7.75" style="5" bestFit="1" customWidth="1"/>
    <col min="13059" max="13060" width="7.625" style="5" bestFit="1" customWidth="1"/>
    <col min="13061" max="13067" width="6.625" style="5" bestFit="1" customWidth="1"/>
    <col min="13068" max="13068" width="7.625" style="5" bestFit="1" customWidth="1"/>
    <col min="13069" max="13069" width="6.625" style="5" bestFit="1" customWidth="1"/>
    <col min="13070" max="13070" width="7.625" style="5" bestFit="1" customWidth="1"/>
    <col min="13071" max="13072" width="6.625" style="5" bestFit="1" customWidth="1"/>
    <col min="13073" max="13073" width="41.375" style="5" bestFit="1" customWidth="1"/>
    <col min="13074" max="13297" width="9.125" style="5"/>
    <col min="13298" max="13298" width="3.375" style="5" bestFit="1" customWidth="1"/>
    <col min="13299" max="13299" width="33.125" style="5" customWidth="1"/>
    <col min="13300" max="13300" width="9.75" style="5" customWidth="1"/>
    <col min="13301" max="13301" width="7.625" style="5" bestFit="1" customWidth="1"/>
    <col min="13302" max="13312" width="6.625" style="5" bestFit="1" customWidth="1"/>
    <col min="13313" max="13313" width="6.75" style="5" customWidth="1"/>
    <col min="13314" max="13314" width="7.75" style="5" bestFit="1" customWidth="1"/>
    <col min="13315" max="13316" width="7.625" style="5" bestFit="1" customWidth="1"/>
    <col min="13317" max="13323" width="6.625" style="5" bestFit="1" customWidth="1"/>
    <col min="13324" max="13324" width="7.625" style="5" bestFit="1" customWidth="1"/>
    <col min="13325" max="13325" width="6.625" style="5" bestFit="1" customWidth="1"/>
    <col min="13326" max="13326" width="7.625" style="5" bestFit="1" customWidth="1"/>
    <col min="13327" max="13328" width="6.625" style="5" bestFit="1" customWidth="1"/>
    <col min="13329" max="13329" width="41.375" style="5" bestFit="1" customWidth="1"/>
    <col min="13330" max="13553" width="9.125" style="5"/>
    <col min="13554" max="13554" width="3.375" style="5" bestFit="1" customWidth="1"/>
    <col min="13555" max="13555" width="33.125" style="5" customWidth="1"/>
    <col min="13556" max="13556" width="9.75" style="5" customWidth="1"/>
    <col min="13557" max="13557" width="7.625" style="5" bestFit="1" customWidth="1"/>
    <col min="13558" max="13568" width="6.625" style="5" bestFit="1" customWidth="1"/>
    <col min="13569" max="13569" width="6.75" style="5" customWidth="1"/>
    <col min="13570" max="13570" width="7.75" style="5" bestFit="1" customWidth="1"/>
    <col min="13571" max="13572" width="7.625" style="5" bestFit="1" customWidth="1"/>
    <col min="13573" max="13579" width="6.625" style="5" bestFit="1" customWidth="1"/>
    <col min="13580" max="13580" width="7.625" style="5" bestFit="1" customWidth="1"/>
    <col min="13581" max="13581" width="6.625" style="5" bestFit="1" customWidth="1"/>
    <col min="13582" max="13582" width="7.625" style="5" bestFit="1" customWidth="1"/>
    <col min="13583" max="13584" width="6.625" style="5" bestFit="1" customWidth="1"/>
    <col min="13585" max="13585" width="41.375" style="5" bestFit="1" customWidth="1"/>
    <col min="13586" max="13809" width="9.125" style="5"/>
    <col min="13810" max="13810" width="3.375" style="5" bestFit="1" customWidth="1"/>
    <col min="13811" max="13811" width="33.125" style="5" customWidth="1"/>
    <col min="13812" max="13812" width="9.75" style="5" customWidth="1"/>
    <col min="13813" max="13813" width="7.625" style="5" bestFit="1" customWidth="1"/>
    <col min="13814" max="13824" width="6.625" style="5" bestFit="1" customWidth="1"/>
    <col min="13825" max="13825" width="6.75" style="5" customWidth="1"/>
    <col min="13826" max="13826" width="7.75" style="5" bestFit="1" customWidth="1"/>
    <col min="13827" max="13828" width="7.625" style="5" bestFit="1" customWidth="1"/>
    <col min="13829" max="13835" width="6.625" style="5" bestFit="1" customWidth="1"/>
    <col min="13836" max="13836" width="7.625" style="5" bestFit="1" customWidth="1"/>
    <col min="13837" max="13837" width="6.625" style="5" bestFit="1" customWidth="1"/>
    <col min="13838" max="13838" width="7.625" style="5" bestFit="1" customWidth="1"/>
    <col min="13839" max="13840" width="6.625" style="5" bestFit="1" customWidth="1"/>
    <col min="13841" max="13841" width="41.375" style="5" bestFit="1" customWidth="1"/>
    <col min="13842" max="14065" width="9.125" style="5"/>
    <col min="14066" max="14066" width="3.375" style="5" bestFit="1" customWidth="1"/>
    <col min="14067" max="14067" width="33.125" style="5" customWidth="1"/>
    <col min="14068" max="14068" width="9.75" style="5" customWidth="1"/>
    <col min="14069" max="14069" width="7.625" style="5" bestFit="1" customWidth="1"/>
    <col min="14070" max="14080" width="6.625" style="5" bestFit="1" customWidth="1"/>
    <col min="14081" max="14081" width="6.75" style="5" customWidth="1"/>
    <col min="14082" max="14082" width="7.75" style="5" bestFit="1" customWidth="1"/>
    <col min="14083" max="14084" width="7.625" style="5" bestFit="1" customWidth="1"/>
    <col min="14085" max="14091" width="6.625" style="5" bestFit="1" customWidth="1"/>
    <col min="14092" max="14092" width="7.625" style="5" bestFit="1" customWidth="1"/>
    <col min="14093" max="14093" width="6.625" style="5" bestFit="1" customWidth="1"/>
    <col min="14094" max="14094" width="7.625" style="5" bestFit="1" customWidth="1"/>
    <col min="14095" max="14096" width="6.625" style="5" bestFit="1" customWidth="1"/>
    <col min="14097" max="14097" width="41.375" style="5" bestFit="1" customWidth="1"/>
    <col min="14098" max="14321" width="9.125" style="5"/>
    <col min="14322" max="14322" width="3.375" style="5" bestFit="1" customWidth="1"/>
    <col min="14323" max="14323" width="33.125" style="5" customWidth="1"/>
    <col min="14324" max="14324" width="9.75" style="5" customWidth="1"/>
    <col min="14325" max="14325" width="7.625" style="5" bestFit="1" customWidth="1"/>
    <col min="14326" max="14336" width="6.625" style="5" bestFit="1" customWidth="1"/>
    <col min="14337" max="14337" width="6.75" style="5" customWidth="1"/>
    <col min="14338" max="14338" width="7.75" style="5" bestFit="1" customWidth="1"/>
    <col min="14339" max="14340" width="7.625" style="5" bestFit="1" customWidth="1"/>
    <col min="14341" max="14347" width="6.625" style="5" bestFit="1" customWidth="1"/>
    <col min="14348" max="14348" width="7.625" style="5" bestFit="1" customWidth="1"/>
    <col min="14349" max="14349" width="6.625" style="5" bestFit="1" customWidth="1"/>
    <col min="14350" max="14350" width="7.625" style="5" bestFit="1" customWidth="1"/>
    <col min="14351" max="14352" width="6.625" style="5" bestFit="1" customWidth="1"/>
    <col min="14353" max="14353" width="41.375" style="5" bestFit="1" customWidth="1"/>
    <col min="14354" max="14577" width="9.125" style="5"/>
    <col min="14578" max="14578" width="3.375" style="5" bestFit="1" customWidth="1"/>
    <col min="14579" max="14579" width="33.125" style="5" customWidth="1"/>
    <col min="14580" max="14580" width="9.75" style="5" customWidth="1"/>
    <col min="14581" max="14581" width="7.625" style="5" bestFit="1" customWidth="1"/>
    <col min="14582" max="14592" width="6.625" style="5" bestFit="1" customWidth="1"/>
    <col min="14593" max="14593" width="6.75" style="5" customWidth="1"/>
    <col min="14594" max="14594" width="7.75" style="5" bestFit="1" customWidth="1"/>
    <col min="14595" max="14596" width="7.625" style="5" bestFit="1" customWidth="1"/>
    <col min="14597" max="14603" width="6.625" style="5" bestFit="1" customWidth="1"/>
    <col min="14604" max="14604" width="7.625" style="5" bestFit="1" customWidth="1"/>
    <col min="14605" max="14605" width="6.625" style="5" bestFit="1" customWidth="1"/>
    <col min="14606" max="14606" width="7.625" style="5" bestFit="1" customWidth="1"/>
    <col min="14607" max="14608" width="6.625" style="5" bestFit="1" customWidth="1"/>
    <col min="14609" max="14609" width="41.375" style="5" bestFit="1" customWidth="1"/>
    <col min="14610" max="14833" width="9.125" style="5"/>
    <col min="14834" max="14834" width="3.375" style="5" bestFit="1" customWidth="1"/>
    <col min="14835" max="14835" width="33.125" style="5" customWidth="1"/>
    <col min="14836" max="14836" width="9.75" style="5" customWidth="1"/>
    <col min="14837" max="14837" width="7.625" style="5" bestFit="1" customWidth="1"/>
    <col min="14838" max="14848" width="6.625" style="5" bestFit="1" customWidth="1"/>
    <col min="14849" max="14849" width="6.75" style="5" customWidth="1"/>
    <col min="14850" max="14850" width="7.75" style="5" bestFit="1" customWidth="1"/>
    <col min="14851" max="14852" width="7.625" style="5" bestFit="1" customWidth="1"/>
    <col min="14853" max="14859" width="6.625" style="5" bestFit="1" customWidth="1"/>
    <col min="14860" max="14860" width="7.625" style="5" bestFit="1" customWidth="1"/>
    <col min="14861" max="14861" width="6.625" style="5" bestFit="1" customWidth="1"/>
    <col min="14862" max="14862" width="7.625" style="5" bestFit="1" customWidth="1"/>
    <col min="14863" max="14864" width="6.625" style="5" bestFit="1" customWidth="1"/>
    <col min="14865" max="14865" width="41.375" style="5" bestFit="1" customWidth="1"/>
    <col min="14866" max="15089" width="9.125" style="5"/>
    <col min="15090" max="15090" width="3.375" style="5" bestFit="1" customWidth="1"/>
    <col min="15091" max="15091" width="33.125" style="5" customWidth="1"/>
    <col min="15092" max="15092" width="9.75" style="5" customWidth="1"/>
    <col min="15093" max="15093" width="7.625" style="5" bestFit="1" customWidth="1"/>
    <col min="15094" max="15104" width="6.625" style="5" bestFit="1" customWidth="1"/>
    <col min="15105" max="15105" width="6.75" style="5" customWidth="1"/>
    <col min="15106" max="15106" width="7.75" style="5" bestFit="1" customWidth="1"/>
    <col min="15107" max="15108" width="7.625" style="5" bestFit="1" customWidth="1"/>
    <col min="15109" max="15115" width="6.625" style="5" bestFit="1" customWidth="1"/>
    <col min="15116" max="15116" width="7.625" style="5" bestFit="1" customWidth="1"/>
    <col min="15117" max="15117" width="6.625" style="5" bestFit="1" customWidth="1"/>
    <col min="15118" max="15118" width="7.625" style="5" bestFit="1" customWidth="1"/>
    <col min="15119" max="15120" width="6.625" style="5" bestFit="1" customWidth="1"/>
    <col min="15121" max="15121" width="41.375" style="5" bestFit="1" customWidth="1"/>
    <col min="15122" max="15345" width="9.125" style="5"/>
    <col min="15346" max="15346" width="3.375" style="5" bestFit="1" customWidth="1"/>
    <col min="15347" max="15347" width="33.125" style="5" customWidth="1"/>
    <col min="15348" max="15348" width="9.75" style="5" customWidth="1"/>
    <col min="15349" max="15349" width="7.625" style="5" bestFit="1" customWidth="1"/>
    <col min="15350" max="15360" width="6.625" style="5" bestFit="1" customWidth="1"/>
    <col min="15361" max="15361" width="6.75" style="5" customWidth="1"/>
    <col min="15362" max="15362" width="7.75" style="5" bestFit="1" customWidth="1"/>
    <col min="15363" max="15364" width="7.625" style="5" bestFit="1" customWidth="1"/>
    <col min="15365" max="15371" width="6.625" style="5" bestFit="1" customWidth="1"/>
    <col min="15372" max="15372" width="7.625" style="5" bestFit="1" customWidth="1"/>
    <col min="15373" max="15373" width="6.625" style="5" bestFit="1" customWidth="1"/>
    <col min="15374" max="15374" width="7.625" style="5" bestFit="1" customWidth="1"/>
    <col min="15375" max="15376" width="6.625" style="5" bestFit="1" customWidth="1"/>
    <col min="15377" max="15377" width="41.375" style="5" bestFit="1" customWidth="1"/>
    <col min="15378" max="15601" width="9.125" style="5"/>
    <col min="15602" max="15602" width="3.375" style="5" bestFit="1" customWidth="1"/>
    <col min="15603" max="15603" width="33.125" style="5" customWidth="1"/>
    <col min="15604" max="15604" width="9.75" style="5" customWidth="1"/>
    <col min="15605" max="15605" width="7.625" style="5" bestFit="1" customWidth="1"/>
    <col min="15606" max="15616" width="6.625" style="5" bestFit="1" customWidth="1"/>
    <col min="15617" max="15617" width="6.75" style="5" customWidth="1"/>
    <col min="15618" max="15618" width="7.75" style="5" bestFit="1" customWidth="1"/>
    <col min="15619" max="15620" width="7.625" style="5" bestFit="1" customWidth="1"/>
    <col min="15621" max="15627" width="6.625" style="5" bestFit="1" customWidth="1"/>
    <col min="15628" max="15628" width="7.625" style="5" bestFit="1" customWidth="1"/>
    <col min="15629" max="15629" width="6.625" style="5" bestFit="1" customWidth="1"/>
    <col min="15630" max="15630" width="7.625" style="5" bestFit="1" customWidth="1"/>
    <col min="15631" max="15632" width="6.625" style="5" bestFit="1" customWidth="1"/>
    <col min="15633" max="15633" width="41.375" style="5" bestFit="1" customWidth="1"/>
    <col min="15634" max="15857" width="9.125" style="5"/>
    <col min="15858" max="15858" width="3.375" style="5" bestFit="1" customWidth="1"/>
    <col min="15859" max="15859" width="33.125" style="5" customWidth="1"/>
    <col min="15860" max="15860" width="9.75" style="5" customWidth="1"/>
    <col min="15861" max="15861" width="7.625" style="5" bestFit="1" customWidth="1"/>
    <col min="15862" max="15872" width="6.625" style="5" bestFit="1" customWidth="1"/>
    <col min="15873" max="15873" width="6.75" style="5" customWidth="1"/>
    <col min="15874" max="15874" width="7.75" style="5" bestFit="1" customWidth="1"/>
    <col min="15875" max="15876" width="7.625" style="5" bestFit="1" customWidth="1"/>
    <col min="15877" max="15883" width="6.625" style="5" bestFit="1" customWidth="1"/>
    <col min="15884" max="15884" width="7.625" style="5" bestFit="1" customWidth="1"/>
    <col min="15885" max="15885" width="6.625" style="5" bestFit="1" customWidth="1"/>
    <col min="15886" max="15886" width="7.625" style="5" bestFit="1" customWidth="1"/>
    <col min="15887" max="15888" width="6.625" style="5" bestFit="1" customWidth="1"/>
    <col min="15889" max="15889" width="41.375" style="5" bestFit="1" customWidth="1"/>
    <col min="15890" max="16113" width="9.125" style="5"/>
    <col min="16114" max="16114" width="3.375" style="5" bestFit="1" customWidth="1"/>
    <col min="16115" max="16115" width="33.125" style="5" customWidth="1"/>
    <col min="16116" max="16116" width="9.75" style="5" customWidth="1"/>
    <col min="16117" max="16117" width="7.625" style="5" bestFit="1" customWidth="1"/>
    <col min="16118" max="16128" width="6.625" style="5" bestFit="1" customWidth="1"/>
    <col min="16129" max="16129" width="6.75" style="5" customWidth="1"/>
    <col min="16130" max="16130" width="7.75" style="5" bestFit="1" customWidth="1"/>
    <col min="16131" max="16132" width="7.625" style="5" bestFit="1" customWidth="1"/>
    <col min="16133" max="16139" width="6.625" style="5" bestFit="1" customWidth="1"/>
    <col min="16140" max="16140" width="7.625" style="5" bestFit="1" customWidth="1"/>
    <col min="16141" max="16141" width="6.625" style="5" bestFit="1" customWidth="1"/>
    <col min="16142" max="16142" width="7.625" style="5" bestFit="1" customWidth="1"/>
    <col min="16143" max="16144" width="6.625" style="5" bestFit="1" customWidth="1"/>
    <col min="16145" max="16145" width="41.375" style="5" bestFit="1" customWidth="1"/>
    <col min="16146" max="16384" width="9.125" style="5"/>
  </cols>
  <sheetData>
    <row r="1" spans="1:17" ht="20.25" x14ac:dyDescent="0.2">
      <c r="A1" s="55" t="s">
        <v>34</v>
      </c>
      <c r="B1" s="6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7" ht="11.25" customHeight="1" x14ac:dyDescent="0.2">
      <c r="A2" s="55"/>
      <c r="B2" s="6"/>
      <c r="D2" s="7"/>
      <c r="E2" s="82" t="s">
        <v>66</v>
      </c>
      <c r="F2" s="7"/>
      <c r="G2" s="7"/>
      <c r="H2" s="7"/>
      <c r="I2" s="7"/>
      <c r="J2" s="7"/>
      <c r="K2" s="7"/>
      <c r="L2" s="7"/>
      <c r="M2" s="7"/>
      <c r="N2" s="7"/>
    </row>
    <row r="3" spans="1:17" ht="15" customHeight="1" x14ac:dyDescent="0.2">
      <c r="A3" s="78" t="s">
        <v>56</v>
      </c>
      <c r="B3" s="78"/>
      <c r="C3" s="5" t="s">
        <v>36</v>
      </c>
      <c r="D3" s="8"/>
      <c r="E3" s="8"/>
      <c r="F3" s="8"/>
      <c r="G3" s="8"/>
      <c r="H3" s="8"/>
      <c r="I3" s="8"/>
      <c r="J3" s="8"/>
      <c r="K3" s="8"/>
      <c r="L3" s="8"/>
      <c r="M3" s="7"/>
      <c r="N3" s="7"/>
      <c r="P3" s="5" t="s">
        <v>37</v>
      </c>
    </row>
    <row r="4" spans="1:17" x14ac:dyDescent="0.2">
      <c r="A4" s="78"/>
      <c r="B4" s="78"/>
      <c r="C4" s="5" t="s">
        <v>38</v>
      </c>
      <c r="D4" s="8"/>
      <c r="E4" s="8"/>
      <c r="F4" s="8"/>
      <c r="G4" s="8"/>
      <c r="H4" s="8"/>
      <c r="I4" s="8"/>
      <c r="J4" s="8"/>
      <c r="K4" s="8"/>
      <c r="L4" s="8"/>
      <c r="P4" s="5" t="s">
        <v>39</v>
      </c>
    </row>
    <row r="5" spans="1:17" ht="15" x14ac:dyDescent="0.25">
      <c r="A5" s="9"/>
      <c r="B5" s="9"/>
      <c r="C5" s="79" t="s">
        <v>40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80"/>
    </row>
    <row r="6" spans="1:17" ht="15" x14ac:dyDescent="0.25">
      <c r="A6" s="72"/>
      <c r="B6" s="81"/>
      <c r="C6" s="10" t="s">
        <v>41</v>
      </c>
      <c r="D6" s="11" t="s">
        <v>42</v>
      </c>
      <c r="E6" s="75" t="s">
        <v>43</v>
      </c>
      <c r="F6" s="76"/>
      <c r="G6" s="76"/>
      <c r="H6" s="76"/>
      <c r="I6" s="76"/>
      <c r="J6" s="76"/>
      <c r="K6" s="76"/>
      <c r="L6" s="76"/>
      <c r="M6" s="76"/>
      <c r="N6" s="76"/>
      <c r="O6" s="76"/>
      <c r="P6" s="77"/>
      <c r="Q6" s="74" t="s">
        <v>44</v>
      </c>
    </row>
    <row r="7" spans="1:17" ht="15" x14ac:dyDescent="0.25">
      <c r="A7" s="72"/>
      <c r="B7" s="81"/>
      <c r="C7" s="11"/>
      <c r="D7" s="11"/>
      <c r="E7" s="12">
        <v>1</v>
      </c>
      <c r="F7" s="12">
        <v>2</v>
      </c>
      <c r="G7" s="12">
        <v>3</v>
      </c>
      <c r="H7" s="12">
        <v>4</v>
      </c>
      <c r="I7" s="12">
        <v>5</v>
      </c>
      <c r="J7" s="12">
        <v>6</v>
      </c>
      <c r="K7" s="12">
        <v>7</v>
      </c>
      <c r="L7" s="12">
        <v>8</v>
      </c>
      <c r="M7" s="12">
        <v>9</v>
      </c>
      <c r="N7" s="12">
        <v>10</v>
      </c>
      <c r="O7" s="12">
        <v>11</v>
      </c>
      <c r="P7" s="12">
        <v>12</v>
      </c>
      <c r="Q7" s="74"/>
    </row>
    <row r="8" spans="1:17" ht="15" x14ac:dyDescent="0.25">
      <c r="A8" s="13" t="s">
        <v>45</v>
      </c>
      <c r="B8" s="14"/>
      <c r="C8" s="16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5"/>
    </row>
    <row r="9" spans="1:17" s="24" customFormat="1" ht="15" x14ac:dyDescent="0.2">
      <c r="A9" s="17" t="s">
        <v>0</v>
      </c>
      <c r="B9" s="18" t="s">
        <v>46</v>
      </c>
      <c r="C9" s="23"/>
      <c r="D9" s="19"/>
      <c r="E9" s="20"/>
      <c r="F9" s="20"/>
      <c r="G9" s="20"/>
      <c r="H9" s="20"/>
      <c r="I9" s="20"/>
      <c r="J9" s="20"/>
      <c r="K9" s="20"/>
      <c r="L9" s="20"/>
      <c r="M9" s="21"/>
      <c r="N9" s="17"/>
      <c r="O9" s="17"/>
      <c r="P9" s="17"/>
      <c r="Q9" s="22"/>
    </row>
    <row r="10" spans="1:17" s="30" customFormat="1" x14ac:dyDescent="0.2">
      <c r="A10" s="25">
        <v>1</v>
      </c>
      <c r="B10" s="26" t="s">
        <v>61</v>
      </c>
      <c r="C10" s="29">
        <f>SUM(E10:P10)</f>
        <v>600000</v>
      </c>
      <c r="D10" s="25"/>
      <c r="E10" s="25">
        <f>500*100</f>
        <v>50000</v>
      </c>
      <c r="F10" s="25">
        <f t="shared" ref="F10:P10" si="0">500*100</f>
        <v>50000</v>
      </c>
      <c r="G10" s="25">
        <f t="shared" si="0"/>
        <v>50000</v>
      </c>
      <c r="H10" s="25">
        <f t="shared" si="0"/>
        <v>50000</v>
      </c>
      <c r="I10" s="25">
        <f t="shared" si="0"/>
        <v>50000</v>
      </c>
      <c r="J10" s="25">
        <f t="shared" si="0"/>
        <v>50000</v>
      </c>
      <c r="K10" s="25">
        <f t="shared" si="0"/>
        <v>50000</v>
      </c>
      <c r="L10" s="25">
        <f t="shared" si="0"/>
        <v>50000</v>
      </c>
      <c r="M10" s="25">
        <f t="shared" si="0"/>
        <v>50000</v>
      </c>
      <c r="N10" s="25">
        <f t="shared" si="0"/>
        <v>50000</v>
      </c>
      <c r="O10" s="25">
        <f t="shared" si="0"/>
        <v>50000</v>
      </c>
      <c r="P10" s="25">
        <f t="shared" si="0"/>
        <v>50000</v>
      </c>
      <c r="Q10" s="28"/>
    </row>
    <row r="11" spans="1:17" s="30" customFormat="1" x14ac:dyDescent="0.2">
      <c r="A11" s="25">
        <v>2</v>
      </c>
      <c r="B11" s="26"/>
      <c r="C11" s="29">
        <f>SUM(E11:P11)</f>
        <v>400</v>
      </c>
      <c r="D11" s="25"/>
      <c r="E11" s="25">
        <v>100</v>
      </c>
      <c r="F11" s="25"/>
      <c r="H11" s="25">
        <v>100</v>
      </c>
      <c r="I11" s="25"/>
      <c r="J11" s="25"/>
      <c r="K11" s="25">
        <v>100</v>
      </c>
      <c r="M11" s="25"/>
      <c r="N11" s="25">
        <v>100</v>
      </c>
      <c r="O11" s="25"/>
      <c r="P11" s="25"/>
      <c r="Q11" s="28"/>
    </row>
    <row r="12" spans="1:17" s="30" customFormat="1" x14ac:dyDescent="0.2">
      <c r="A12" s="25">
        <v>3</v>
      </c>
      <c r="B12" s="26"/>
      <c r="C12" s="29">
        <f>SUM(E12:P12)</f>
        <v>10000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31">
        <v>10000</v>
      </c>
      <c r="O12" s="25"/>
      <c r="P12" s="25"/>
      <c r="Q12" s="28"/>
    </row>
    <row r="13" spans="1:17" s="30" customFormat="1" x14ac:dyDescent="0.2">
      <c r="A13" s="25">
        <v>4</v>
      </c>
      <c r="B13" s="26" t="s">
        <v>57</v>
      </c>
      <c r="C13" s="29">
        <f>D17+D18+D19+D20+D23+D22+D21</f>
        <v>478800</v>
      </c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31"/>
      <c r="O13" s="25"/>
      <c r="P13" s="25"/>
      <c r="Q13" s="28"/>
    </row>
    <row r="14" spans="1:17" x14ac:dyDescent="0.2">
      <c r="A14" s="32"/>
      <c r="B14" s="33" t="s">
        <v>47</v>
      </c>
      <c r="C14" s="34">
        <f>SUM(C10:C13)</f>
        <v>1089200</v>
      </c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5"/>
    </row>
    <row r="15" spans="1:17" x14ac:dyDescent="0.2">
      <c r="A15" s="36" t="s">
        <v>48</v>
      </c>
      <c r="B15" s="37"/>
      <c r="C15" s="39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8"/>
    </row>
    <row r="16" spans="1:17" ht="15" x14ac:dyDescent="0.2">
      <c r="A16" s="40" t="s">
        <v>0</v>
      </c>
      <c r="B16" s="41" t="s">
        <v>46</v>
      </c>
      <c r="C16" s="45"/>
      <c r="D16" s="42"/>
      <c r="E16" s="43"/>
      <c r="F16" s="43"/>
      <c r="G16" s="43"/>
      <c r="H16" s="43"/>
      <c r="I16" s="43"/>
      <c r="J16" s="43"/>
      <c r="K16" s="43"/>
      <c r="L16" s="43"/>
      <c r="M16" s="25"/>
      <c r="N16" s="40"/>
      <c r="O16" s="40"/>
      <c r="P16" s="40"/>
      <c r="Q16" s="44"/>
    </row>
    <row r="17" spans="1:17" x14ac:dyDescent="0.2">
      <c r="A17" s="25">
        <v>1</v>
      </c>
      <c r="B17" s="26" t="s">
        <v>49</v>
      </c>
      <c r="C17" s="46"/>
      <c r="D17" s="27">
        <f t="shared" ref="D17:D25" si="1">SUM(E17:P17)</f>
        <v>288000</v>
      </c>
      <c r="E17" s="25">
        <v>24000</v>
      </c>
      <c r="F17" s="25">
        <v>24000</v>
      </c>
      <c r="G17" s="25">
        <v>24000</v>
      </c>
      <c r="H17" s="25">
        <v>24000</v>
      </c>
      <c r="I17" s="25">
        <v>24000</v>
      </c>
      <c r="J17" s="25">
        <v>24000</v>
      </c>
      <c r="K17" s="25">
        <v>24000</v>
      </c>
      <c r="L17" s="25">
        <v>24000</v>
      </c>
      <c r="M17" s="25">
        <v>24000</v>
      </c>
      <c r="N17" s="25">
        <v>24000</v>
      </c>
      <c r="O17" s="25">
        <v>24000</v>
      </c>
      <c r="P17" s="25">
        <v>24000</v>
      </c>
      <c r="Q17" s="28"/>
    </row>
    <row r="18" spans="1:17" x14ac:dyDescent="0.2">
      <c r="A18" s="25">
        <v>2</v>
      </c>
      <c r="B18" s="26" t="s">
        <v>50</v>
      </c>
      <c r="C18" s="46"/>
      <c r="D18" s="27">
        <f t="shared" si="1"/>
        <v>63360</v>
      </c>
      <c r="E18" s="25">
        <f>E17*22%</f>
        <v>5280</v>
      </c>
      <c r="F18" s="25">
        <f t="shared" ref="F18:P18" si="2">F17*22%</f>
        <v>5280</v>
      </c>
      <c r="G18" s="25">
        <f t="shared" si="2"/>
        <v>5280</v>
      </c>
      <c r="H18" s="25">
        <f t="shared" si="2"/>
        <v>5280</v>
      </c>
      <c r="I18" s="25">
        <f t="shared" si="2"/>
        <v>5280</v>
      </c>
      <c r="J18" s="25">
        <f t="shared" si="2"/>
        <v>5280</v>
      </c>
      <c r="K18" s="25">
        <f t="shared" si="2"/>
        <v>5280</v>
      </c>
      <c r="L18" s="25">
        <f t="shared" si="2"/>
        <v>5280</v>
      </c>
      <c r="M18" s="25">
        <f t="shared" si="2"/>
        <v>5280</v>
      </c>
      <c r="N18" s="25">
        <f t="shared" si="2"/>
        <v>5280</v>
      </c>
      <c r="O18" s="25">
        <f t="shared" si="2"/>
        <v>5280</v>
      </c>
      <c r="P18" s="25">
        <f t="shared" si="2"/>
        <v>5280</v>
      </c>
      <c r="Q18" s="28" t="s">
        <v>65</v>
      </c>
    </row>
    <row r="19" spans="1:17" x14ac:dyDescent="0.2">
      <c r="A19" s="25">
        <v>3</v>
      </c>
      <c r="B19" s="26" t="s">
        <v>51</v>
      </c>
      <c r="C19" s="46"/>
      <c r="D19" s="27">
        <f t="shared" si="1"/>
        <v>60000</v>
      </c>
      <c r="E19" s="25">
        <v>5000</v>
      </c>
      <c r="F19" s="25">
        <v>5000</v>
      </c>
      <c r="G19" s="25">
        <v>5000</v>
      </c>
      <c r="H19" s="25">
        <v>5000</v>
      </c>
      <c r="I19" s="25">
        <v>5000</v>
      </c>
      <c r="J19" s="25">
        <v>5000</v>
      </c>
      <c r="K19" s="25">
        <v>5000</v>
      </c>
      <c r="L19" s="25">
        <v>5000</v>
      </c>
      <c r="M19" s="25">
        <v>5000</v>
      </c>
      <c r="N19" s="25">
        <v>5000</v>
      </c>
      <c r="O19" s="25">
        <v>5000</v>
      </c>
      <c r="P19" s="25">
        <v>5000</v>
      </c>
      <c r="Q19" s="28"/>
    </row>
    <row r="20" spans="1:17" x14ac:dyDescent="0.2">
      <c r="A20" s="25">
        <v>4</v>
      </c>
      <c r="B20" s="26" t="s">
        <v>60</v>
      </c>
      <c r="C20" s="46"/>
      <c r="D20" s="27">
        <f t="shared" si="1"/>
        <v>4800</v>
      </c>
      <c r="E20" s="25">
        <v>400</v>
      </c>
      <c r="F20" s="25">
        <v>400</v>
      </c>
      <c r="G20" s="25">
        <v>400</v>
      </c>
      <c r="H20" s="25">
        <v>400</v>
      </c>
      <c r="I20" s="25">
        <v>400</v>
      </c>
      <c r="J20" s="25">
        <v>400</v>
      </c>
      <c r="K20" s="25">
        <v>400</v>
      </c>
      <c r="L20" s="25">
        <v>400</v>
      </c>
      <c r="M20" s="25">
        <v>400</v>
      </c>
      <c r="N20" s="25">
        <v>400</v>
      </c>
      <c r="O20" s="25">
        <v>400</v>
      </c>
      <c r="P20" s="25">
        <v>400</v>
      </c>
      <c r="Q20" s="28"/>
    </row>
    <row r="21" spans="1:17" x14ac:dyDescent="0.2">
      <c r="A21" s="25">
        <v>5</v>
      </c>
      <c r="B21" s="26" t="s">
        <v>52</v>
      </c>
      <c r="C21" s="46"/>
      <c r="D21" s="27">
        <f t="shared" si="1"/>
        <v>1200</v>
      </c>
      <c r="E21" s="25">
        <v>100</v>
      </c>
      <c r="F21" s="25">
        <v>100</v>
      </c>
      <c r="G21" s="25">
        <v>100</v>
      </c>
      <c r="H21" s="25">
        <v>100</v>
      </c>
      <c r="I21" s="25">
        <v>100</v>
      </c>
      <c r="J21" s="25">
        <v>100</v>
      </c>
      <c r="K21" s="25">
        <v>100</v>
      </c>
      <c r="L21" s="25">
        <v>100</v>
      </c>
      <c r="M21" s="25">
        <v>100</v>
      </c>
      <c r="N21" s="25">
        <v>100</v>
      </c>
      <c r="O21" s="25">
        <v>100</v>
      </c>
      <c r="P21" s="25">
        <v>100</v>
      </c>
      <c r="Q21" s="28"/>
    </row>
    <row r="22" spans="1:17" x14ac:dyDescent="0.2">
      <c r="A22" s="25">
        <v>6</v>
      </c>
      <c r="B22" s="47" t="s">
        <v>53</v>
      </c>
      <c r="C22" s="46"/>
      <c r="D22" s="27">
        <f t="shared" si="1"/>
        <v>1440</v>
      </c>
      <c r="E22" s="25"/>
      <c r="F22" s="25">
        <f>480*3</f>
        <v>1440</v>
      </c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8"/>
    </row>
    <row r="23" spans="1:17" x14ac:dyDescent="0.2">
      <c r="A23" s="25">
        <v>7</v>
      </c>
      <c r="B23" s="47" t="s">
        <v>54</v>
      </c>
      <c r="C23" s="46"/>
      <c r="D23" s="27">
        <f t="shared" si="1"/>
        <v>60000</v>
      </c>
      <c r="E23" s="25">
        <v>5000</v>
      </c>
      <c r="F23" s="25">
        <v>5000</v>
      </c>
      <c r="G23" s="25">
        <v>5000</v>
      </c>
      <c r="H23" s="25">
        <v>5000</v>
      </c>
      <c r="I23" s="25">
        <v>5000</v>
      </c>
      <c r="J23" s="25">
        <v>5000</v>
      </c>
      <c r="K23" s="25">
        <v>5000</v>
      </c>
      <c r="L23" s="25">
        <v>5000</v>
      </c>
      <c r="M23" s="25">
        <v>5000</v>
      </c>
      <c r="N23" s="25">
        <v>5000</v>
      </c>
      <c r="O23" s="25">
        <v>5000</v>
      </c>
      <c r="P23" s="25">
        <v>5000</v>
      </c>
      <c r="Q23" s="28" t="s">
        <v>64</v>
      </c>
    </row>
    <row r="24" spans="1:17" x14ac:dyDescent="0.2">
      <c r="A24" s="25">
        <v>8</v>
      </c>
      <c r="B24" s="47" t="s">
        <v>58</v>
      </c>
      <c r="C24" s="46"/>
      <c r="D24" s="27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8" t="s">
        <v>62</v>
      </c>
    </row>
    <row r="25" spans="1:17" x14ac:dyDescent="0.2">
      <c r="A25" s="58">
        <v>9</v>
      </c>
      <c r="B25" s="47" t="s">
        <v>63</v>
      </c>
      <c r="C25" s="46"/>
      <c r="D25" s="27">
        <f t="shared" si="1"/>
        <v>60000</v>
      </c>
      <c r="E25" s="25">
        <f>E10*10%</f>
        <v>5000</v>
      </c>
      <c r="F25" s="25">
        <f t="shared" ref="F25:P25" si="3">F10*10%</f>
        <v>5000</v>
      </c>
      <c r="G25" s="25">
        <f t="shared" si="3"/>
        <v>5000</v>
      </c>
      <c r="H25" s="25">
        <f t="shared" si="3"/>
        <v>5000</v>
      </c>
      <c r="I25" s="25">
        <f t="shared" si="3"/>
        <v>5000</v>
      </c>
      <c r="J25" s="25">
        <f t="shared" si="3"/>
        <v>5000</v>
      </c>
      <c r="K25" s="25">
        <f t="shared" si="3"/>
        <v>5000</v>
      </c>
      <c r="L25" s="25">
        <f t="shared" si="3"/>
        <v>5000</v>
      </c>
      <c r="M25" s="25">
        <f t="shared" si="3"/>
        <v>5000</v>
      </c>
      <c r="N25" s="25">
        <f t="shared" si="3"/>
        <v>5000</v>
      </c>
      <c r="O25" s="25">
        <f t="shared" si="3"/>
        <v>5000</v>
      </c>
      <c r="P25" s="25">
        <f t="shared" si="3"/>
        <v>5000</v>
      </c>
      <c r="Q25" s="28" t="s">
        <v>64</v>
      </c>
    </row>
    <row r="26" spans="1:17" x14ac:dyDescent="0.2">
      <c r="A26" s="48"/>
      <c r="B26" s="49" t="s">
        <v>47</v>
      </c>
      <c r="C26" s="50"/>
      <c r="D26" s="51">
        <f>SUM(D16:D25)</f>
        <v>538800</v>
      </c>
      <c r="E26" s="5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5"/>
    </row>
    <row r="27" spans="1:17" ht="15" x14ac:dyDescent="0.25">
      <c r="A27" s="72" t="s">
        <v>55</v>
      </c>
      <c r="B27" s="72"/>
      <c r="C27" s="10">
        <f>C14</f>
        <v>1089200</v>
      </c>
      <c r="D27" s="53">
        <f>D26</f>
        <v>538800</v>
      </c>
      <c r="E27" s="12">
        <v>1</v>
      </c>
      <c r="F27" s="12">
        <v>2</v>
      </c>
      <c r="G27" s="12">
        <v>3</v>
      </c>
      <c r="H27" s="12">
        <v>4</v>
      </c>
      <c r="I27" s="12">
        <v>5</v>
      </c>
      <c r="J27" s="12">
        <v>6</v>
      </c>
      <c r="K27" s="12">
        <v>7</v>
      </c>
      <c r="L27" s="12">
        <v>8</v>
      </c>
      <c r="M27" s="12">
        <v>9</v>
      </c>
      <c r="N27" s="12">
        <v>10</v>
      </c>
      <c r="O27" s="12">
        <v>11</v>
      </c>
      <c r="P27" s="12">
        <v>12</v>
      </c>
      <c r="Q27" s="73" t="s">
        <v>44</v>
      </c>
    </row>
    <row r="28" spans="1:17" ht="15" x14ac:dyDescent="0.25">
      <c r="A28" s="72"/>
      <c r="B28" s="72"/>
      <c r="C28" s="11" t="s">
        <v>41</v>
      </c>
      <c r="D28" s="54" t="s">
        <v>42</v>
      </c>
      <c r="E28" s="75" t="s">
        <v>43</v>
      </c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7"/>
      <c r="Q28" s="74"/>
    </row>
  </sheetData>
  <mergeCells count="8">
    <mergeCell ref="A27:B28"/>
    <mergeCell ref="Q27:Q28"/>
    <mergeCell ref="E28:P28"/>
    <mergeCell ref="A3:B4"/>
    <mergeCell ref="C5:Q5"/>
    <mergeCell ref="A6:B7"/>
    <mergeCell ref="E6:P6"/>
    <mergeCell ref="Q6:Q7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Mindmap</vt:lpstr>
      <vt:lpstr>Dinh bien Nhan su</vt:lpstr>
      <vt:lpstr>Tinh toan chi phi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Kinhcan</dc:creator>
  <cp:lastModifiedBy>Kinhcan</cp:lastModifiedBy>
  <dcterms:created xsi:type="dcterms:W3CDTF">2015-09-30T03:54:26Z</dcterms:created>
  <dcterms:modified xsi:type="dcterms:W3CDTF">2015-09-30T04:46:54Z</dcterms:modified>
</cp:coreProperties>
</file>